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H31.HP変更資料\様式・マニュアル変更\令和元年度HP様式変更\"/>
    </mc:Choice>
  </mc:AlternateContent>
  <bookViews>
    <workbookView xWindow="0" yWindow="0" windowWidth="28800" windowHeight="12450" tabRatio="883"/>
  </bookViews>
  <sheets>
    <sheet name="入力表（最初に入力）" sheetId="74" r:id="rId1"/>
    <sheet name="様式第1-3号" sheetId="72" r:id="rId2"/>
    <sheet name="様式第1-3号（別添）" sheetId="71" r:id="rId3"/>
    <sheet name="別紙（図面）" sheetId="73" r:id="rId4"/>
  </sheets>
  <definedNames>
    <definedName name="_xlnm.Print_Area" localSheetId="0">'入力表（最初に入力）'!$B$1:$X$13</definedName>
    <definedName name="_xlnm.Print_Area" localSheetId="3">'別紙（図面）'!$A$1:$BD$39</definedName>
    <definedName name="_xlnm.Print_Area" localSheetId="1">'様式第1-3号'!$A$7:$AI$49</definedName>
    <definedName name="_xlnm.Print_Area" localSheetId="2">'様式第1-3号（別添）'!$A$8:$AI$199</definedName>
  </definedNames>
  <calcPr calcId="152511"/>
</workbook>
</file>

<file path=xl/calcChain.xml><?xml version="1.0" encoding="utf-8"?>
<calcChain xmlns="http://schemas.openxmlformats.org/spreadsheetml/2006/main">
  <c r="J53" i="71" l="1"/>
  <c r="C54" i="71"/>
  <c r="F53" i="71"/>
  <c r="F52" i="71"/>
  <c r="J52" i="71" s="1"/>
  <c r="F51" i="71"/>
  <c r="J51" i="71" s="1"/>
  <c r="J16" i="71" l="1"/>
  <c r="D16" i="71"/>
  <c r="J18" i="71"/>
  <c r="W18" i="71"/>
  <c r="F43" i="71"/>
  <c r="J43" i="71" s="1"/>
  <c r="AF45" i="71"/>
  <c r="AF44" i="71"/>
  <c r="AF43" i="71"/>
  <c r="AF46" i="71" s="1"/>
  <c r="AG181" i="71"/>
  <c r="AC181" i="71"/>
  <c r="AE181" i="71"/>
  <c r="AA181" i="71"/>
  <c r="Y181" i="71"/>
  <c r="X21" i="72"/>
  <c r="C30" i="72"/>
  <c r="AO3" i="73"/>
  <c r="X11" i="71"/>
  <c r="D15" i="72"/>
  <c r="X24" i="72"/>
  <c r="X23" i="72"/>
  <c r="X22" i="72"/>
  <c r="W20" i="71"/>
  <c r="J20" i="71"/>
  <c r="J19" i="71"/>
  <c r="D18" i="71"/>
  <c r="I165" i="71"/>
  <c r="I164" i="71"/>
  <c r="I163" i="71"/>
  <c r="I162" i="71"/>
  <c r="H65" i="71"/>
  <c r="Y46" i="71"/>
  <c r="N46" i="71"/>
  <c r="C46" i="71"/>
  <c r="U45" i="71"/>
  <c r="J45" i="71"/>
  <c r="F45" i="71"/>
  <c r="U44" i="71"/>
  <c r="J44" i="71"/>
  <c r="F44" i="71"/>
  <c r="U43" i="71"/>
  <c r="T32" i="71"/>
  <c r="T27" i="71"/>
  <c r="T26" i="71"/>
  <c r="T25" i="71"/>
  <c r="AE7" i="72"/>
  <c r="U46" i="71" l="1"/>
  <c r="J46" i="71"/>
</calcChain>
</file>

<file path=xl/sharedStrings.xml><?xml version="1.0" encoding="utf-8"?>
<sst xmlns="http://schemas.openxmlformats.org/spreadsheetml/2006/main" count="714" uniqueCount="469">
  <si>
    <t>活動項目</t>
    <rPh sb="0" eb="2">
      <t>カツドウ</t>
    </rPh>
    <rPh sb="2" eb="4">
      <t>コウモク</t>
    </rPh>
    <phoneticPr fontId="5"/>
  </si>
  <si>
    <t>農用地</t>
    <rPh sb="0" eb="3">
      <t>ノウヨウチ</t>
    </rPh>
    <phoneticPr fontId="5"/>
  </si>
  <si>
    <t>田</t>
    <rPh sb="0" eb="1">
      <t>タ</t>
    </rPh>
    <phoneticPr fontId="5"/>
  </si>
  <si>
    <t>畑</t>
    <rPh sb="0" eb="1">
      <t>ハタ</t>
    </rPh>
    <phoneticPr fontId="5"/>
  </si>
  <si>
    <t>草地</t>
    <rPh sb="0" eb="2">
      <t>クサチ</t>
    </rPh>
    <phoneticPr fontId="5"/>
  </si>
  <si>
    <t>計</t>
    <rPh sb="0" eb="1">
      <t>ケイ</t>
    </rPh>
    <phoneticPr fontId="5"/>
  </si>
  <si>
    <t>農業用施設</t>
    <rPh sb="0" eb="3">
      <t>ノウギョウヨウ</t>
    </rPh>
    <rPh sb="3" eb="5">
      <t>シセツ</t>
    </rPh>
    <phoneticPr fontId="5"/>
  </si>
  <si>
    <t>ため池</t>
    <rPh sb="2" eb="3">
      <t>イケ</t>
    </rPh>
    <phoneticPr fontId="5"/>
  </si>
  <si>
    <t>農道</t>
    <rPh sb="0" eb="2">
      <t>ノウドウ</t>
    </rPh>
    <phoneticPr fontId="5"/>
  </si>
  <si>
    <t>箇所</t>
    <rPh sb="0" eb="2">
      <t>カショ</t>
    </rPh>
    <phoneticPr fontId="5"/>
  </si>
  <si>
    <t>田</t>
    <rPh sb="0" eb="1">
      <t>デン</t>
    </rPh>
    <phoneticPr fontId="5"/>
  </si>
  <si>
    <t>草地</t>
    <rPh sb="0" eb="1">
      <t>ソウ</t>
    </rPh>
    <rPh sb="1" eb="2">
      <t>チ</t>
    </rPh>
    <phoneticPr fontId="5"/>
  </si>
  <si>
    <t>円</t>
    <rPh sb="0" eb="1">
      <t>エン</t>
    </rPh>
    <phoneticPr fontId="5"/>
  </si>
  <si>
    <t>円/10a</t>
    <rPh sb="0" eb="1">
      <t>エン</t>
    </rPh>
    <phoneticPr fontId="5"/>
  </si>
  <si>
    <t>水路</t>
    <rPh sb="0" eb="2">
      <t>スイロ</t>
    </rPh>
    <phoneticPr fontId="5"/>
  </si>
  <si>
    <t>Ⅰ．地区の概要</t>
    <rPh sb="2" eb="4">
      <t>チク</t>
    </rPh>
    <rPh sb="5" eb="7">
      <t>ガイヨウ</t>
    </rPh>
    <phoneticPr fontId="5"/>
  </si>
  <si>
    <t>実施時期</t>
    <phoneticPr fontId="5"/>
  </si>
  <si>
    <t>実施時期</t>
    <rPh sb="0" eb="2">
      <t>ジッシ</t>
    </rPh>
    <rPh sb="2" eb="4">
      <t>ジキ</t>
    </rPh>
    <phoneticPr fontId="5"/>
  </si>
  <si>
    <t>パイプライン</t>
    <phoneticPr fontId="5"/>
  </si>
  <si>
    <t>取組</t>
    <rPh sb="0" eb="1">
      <t>ト</t>
    </rPh>
    <rPh sb="1" eb="2">
      <t>ク</t>
    </rPh>
    <phoneticPr fontId="5"/>
  </si>
  <si>
    <t>遊休農地面積</t>
    <rPh sb="0" eb="2">
      <t>ユウキュウ</t>
    </rPh>
    <rPh sb="2" eb="4">
      <t>ノウチ</t>
    </rPh>
    <rPh sb="4" eb="6">
      <t>メンセキ</t>
    </rPh>
    <phoneticPr fontId="5"/>
  </si>
  <si>
    <t>農用地</t>
    <phoneticPr fontId="5"/>
  </si>
  <si>
    <t>実践活動</t>
    <phoneticPr fontId="5"/>
  </si>
  <si>
    <t>別紙のとおり</t>
    <rPh sb="0" eb="2">
      <t>ベッシ</t>
    </rPh>
    <phoneticPr fontId="5"/>
  </si>
  <si>
    <t>印</t>
    <rPh sb="0" eb="1">
      <t>イン</t>
    </rPh>
    <phoneticPr fontId="5"/>
  </si>
  <si>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5"/>
  </si>
  <si>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5"/>
  </si>
  <si>
    <t>実践活動</t>
    <rPh sb="0" eb="2">
      <t>ジッセン</t>
    </rPh>
    <rPh sb="2" eb="4">
      <t>カツドウ</t>
    </rPh>
    <phoneticPr fontId="5"/>
  </si>
  <si>
    <t>農地維持支払</t>
    <rPh sb="0" eb="2">
      <t>ノウチ</t>
    </rPh>
    <rPh sb="2" eb="4">
      <t>イジ</t>
    </rPh>
    <rPh sb="4" eb="6">
      <t>シハライ</t>
    </rPh>
    <phoneticPr fontId="5"/>
  </si>
  <si>
    <t>資源向上支払（共同活動）</t>
    <rPh sb="0" eb="2">
      <t>シゲン</t>
    </rPh>
    <rPh sb="2" eb="4">
      <t>コウジョウ</t>
    </rPh>
    <rPh sb="4" eb="6">
      <t>シハライ</t>
    </rPh>
    <rPh sb="7" eb="9">
      <t>キョウドウ</t>
    </rPh>
    <rPh sb="9" eb="11">
      <t>カツドウ</t>
    </rPh>
    <phoneticPr fontId="5"/>
  </si>
  <si>
    <t>交付単価</t>
    <rPh sb="0" eb="4">
      <t>コウフタンカ</t>
    </rPh>
    <phoneticPr fontId="5"/>
  </si>
  <si>
    <t>合計</t>
    <rPh sb="0" eb="2">
      <t>ゴウケイ</t>
    </rPh>
    <phoneticPr fontId="5"/>
  </si>
  <si>
    <t>活動区分</t>
    <rPh sb="0" eb="2">
      <t>カツドウ</t>
    </rPh>
    <rPh sb="2" eb="4">
      <t>クブン</t>
    </rPh>
    <phoneticPr fontId="5"/>
  </si>
  <si>
    <t>活動内容</t>
    <rPh sb="0" eb="2">
      <t>カツドウ</t>
    </rPh>
    <rPh sb="2" eb="4">
      <t>ナイヨウ</t>
    </rPh>
    <phoneticPr fontId="5"/>
  </si>
  <si>
    <t>Ⅲ．活動の計画</t>
    <rPh sb="2" eb="4">
      <t>カツドウ</t>
    </rPh>
    <rPh sb="5" eb="7">
      <t>ケイカク</t>
    </rPh>
    <phoneticPr fontId="5"/>
  </si>
  <si>
    <t>Ⅱ．構造変化に対応した保全管理の目標</t>
    <rPh sb="2" eb="4">
      <t>コウゾウ</t>
    </rPh>
    <rPh sb="4" eb="6">
      <t>ヘンカ</t>
    </rPh>
    <rPh sb="7" eb="9">
      <t>タイオウ</t>
    </rPh>
    <rPh sb="11" eb="13">
      <t>ホゼン</t>
    </rPh>
    <rPh sb="13" eb="15">
      <t>カンリ</t>
    </rPh>
    <rPh sb="16" eb="18">
      <t>モクヒョウ</t>
    </rPh>
    <phoneticPr fontId="5"/>
  </si>
  <si>
    <t>組織の広域化・体制強化</t>
    <rPh sb="0" eb="2">
      <t>ソシキ</t>
    </rPh>
    <rPh sb="3" eb="6">
      <t>コウイキカ</t>
    </rPh>
    <rPh sb="7" eb="9">
      <t>タイセイ</t>
    </rPh>
    <rPh sb="9" eb="11">
      <t>キョウカ</t>
    </rPh>
    <phoneticPr fontId="5"/>
  </si>
  <si>
    <t>資源向上支払</t>
    <rPh sb="0" eb="2">
      <t>シゲン</t>
    </rPh>
    <rPh sb="2" eb="4">
      <t>コウジョウ</t>
    </rPh>
    <rPh sb="4" eb="6">
      <t>シハライ</t>
    </rPh>
    <phoneticPr fontId="5"/>
  </si>
  <si>
    <t>重複面積</t>
    <rPh sb="0" eb="2">
      <t>チョウフク</t>
    </rPh>
    <rPh sb="2" eb="4">
      <t>メンセキ</t>
    </rPh>
    <phoneticPr fontId="5"/>
  </si>
  <si>
    <t>活動終了年度</t>
    <rPh sb="0" eb="2">
      <t>カツドウ</t>
    </rPh>
    <rPh sb="2" eb="4">
      <t>シュウリョウ</t>
    </rPh>
    <rPh sb="4" eb="6">
      <t>ネンド</t>
    </rPh>
    <phoneticPr fontId="5"/>
  </si>
  <si>
    <t>活動開始年度</t>
    <rPh sb="0" eb="2">
      <t>カツドウ</t>
    </rPh>
    <rPh sb="2" eb="4">
      <t>カイシ</t>
    </rPh>
    <rPh sb="4" eb="6">
      <t>ネンド</t>
    </rPh>
    <phoneticPr fontId="5"/>
  </si>
  <si>
    <t>交付金の交付年数</t>
    <rPh sb="0" eb="3">
      <t>コウフキン</t>
    </rPh>
    <rPh sb="4" eb="6">
      <t>コウフ</t>
    </rPh>
    <rPh sb="6" eb="8">
      <t>ネンスウ</t>
    </rPh>
    <phoneticPr fontId="5"/>
  </si>
  <si>
    <t>資源向上支払（施設の長寿命化）</t>
    <rPh sb="0" eb="2">
      <t>シゲン</t>
    </rPh>
    <rPh sb="2" eb="4">
      <t>コウジョウ</t>
    </rPh>
    <rPh sb="4" eb="6">
      <t>シハライ</t>
    </rPh>
    <rPh sb="7" eb="9">
      <t>シセツ</t>
    </rPh>
    <rPh sb="10" eb="11">
      <t>チョウ</t>
    </rPh>
    <rPh sb="11" eb="13">
      <t>ジュミョウ</t>
    </rPh>
    <rPh sb="13" eb="14">
      <t>カ</t>
    </rPh>
    <phoneticPr fontId="5"/>
  </si>
  <si>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5"/>
  </si>
  <si>
    <t>点検</t>
    <rPh sb="0" eb="2">
      <t>テンケン</t>
    </rPh>
    <phoneticPr fontId="5"/>
  </si>
  <si>
    <t>施設の適正管理</t>
    <phoneticPr fontId="5"/>
  </si>
  <si>
    <t>水路の草刈り</t>
    <phoneticPr fontId="5"/>
  </si>
  <si>
    <t>水路の泥上げ</t>
    <phoneticPr fontId="5"/>
  </si>
  <si>
    <t>側溝の泥上げ</t>
    <rPh sb="0" eb="2">
      <t>ソッコウ</t>
    </rPh>
    <rPh sb="3" eb="4">
      <t>ドロ</t>
    </rPh>
    <rPh sb="4" eb="5">
      <t>ア</t>
    </rPh>
    <phoneticPr fontId="5"/>
  </si>
  <si>
    <t>ため池の草刈り</t>
    <phoneticPr fontId="5"/>
  </si>
  <si>
    <t>ため池の泥上げ</t>
    <phoneticPr fontId="5"/>
  </si>
  <si>
    <t>機能診断</t>
    <rPh sb="0" eb="2">
      <t>キノウ</t>
    </rPh>
    <rPh sb="2" eb="4">
      <t>シンダン</t>
    </rPh>
    <phoneticPr fontId="5"/>
  </si>
  <si>
    <t>啓発・普及</t>
    <rPh sb="0" eb="2">
      <t>ケイハツ</t>
    </rPh>
    <rPh sb="3" eb="5">
      <t>フキュウ</t>
    </rPh>
    <phoneticPr fontId="5"/>
  </si>
  <si>
    <t>計画策定</t>
    <rPh sb="0" eb="2">
      <t>ケイカク</t>
    </rPh>
    <rPh sb="2" eb="4">
      <t>サクテイ</t>
    </rPh>
    <phoneticPr fontId="5"/>
  </si>
  <si>
    <t>地域資源保全プランの策定</t>
    <rPh sb="0" eb="2">
      <t>チイキ</t>
    </rPh>
    <rPh sb="2" eb="4">
      <t>シゲン</t>
    </rPh>
    <rPh sb="4" eb="6">
      <t>ホゼン</t>
    </rPh>
    <rPh sb="10" eb="12">
      <t>サクテイ</t>
    </rPh>
    <phoneticPr fontId="5"/>
  </si>
  <si>
    <t>施設の適正管理</t>
    <rPh sb="0" eb="2">
      <t>シセツ</t>
    </rPh>
    <rPh sb="3" eb="5">
      <t>テキセイ</t>
    </rPh>
    <rPh sb="5" eb="7">
      <t>カンリ</t>
    </rPh>
    <phoneticPr fontId="5"/>
  </si>
  <si>
    <t>施設の長寿命化のための活動</t>
    <phoneticPr fontId="5"/>
  </si>
  <si>
    <t>農地維持支払　</t>
    <phoneticPr fontId="5"/>
  </si>
  <si>
    <t>畑</t>
    <rPh sb="0" eb="1">
      <t>ハタケ</t>
    </rPh>
    <phoneticPr fontId="5"/>
  </si>
  <si>
    <t>開水路</t>
    <rPh sb="0" eb="3">
      <t>カイスイロ</t>
    </rPh>
    <phoneticPr fontId="5"/>
  </si>
  <si>
    <t>共同活動</t>
    <phoneticPr fontId="5"/>
  </si>
  <si>
    <t>施設の長寿命化</t>
    <phoneticPr fontId="5"/>
  </si>
  <si>
    <t>年当たり
交付金額</t>
    <rPh sb="0" eb="1">
      <t>ネン</t>
    </rPh>
    <rPh sb="1" eb="2">
      <t>ア</t>
    </rPh>
    <rPh sb="5" eb="8">
      <t>コウフキン</t>
    </rPh>
    <rPh sb="8" eb="9">
      <t>ガク</t>
    </rPh>
    <phoneticPr fontId="5"/>
  </si>
  <si>
    <t>年当たり
交付上限額</t>
    <rPh sb="0" eb="1">
      <t>ネン</t>
    </rPh>
    <rPh sb="1" eb="2">
      <t>ア</t>
    </rPh>
    <rPh sb="5" eb="7">
      <t>コウフ</t>
    </rPh>
    <rPh sb="7" eb="10">
      <t>ジョウゲンガク</t>
    </rPh>
    <phoneticPr fontId="5"/>
  </si>
  <si>
    <t>対象農用地
面積</t>
    <rPh sb="0" eb="2">
      <t>タイショウ</t>
    </rPh>
    <rPh sb="2" eb="5">
      <t>ノウヨウチ</t>
    </rPh>
    <rPh sb="6" eb="8">
      <t>メンセキ</t>
    </rPh>
    <phoneticPr fontId="5"/>
  </si>
  <si>
    <t>畦畔・農用地法面等の草刈り等を実施する。</t>
    <rPh sb="0" eb="2">
      <t>ケイハン</t>
    </rPh>
    <rPh sb="3" eb="6">
      <t>ノウヨウチ</t>
    </rPh>
    <rPh sb="6" eb="9">
      <t>ノリメンナド</t>
    </rPh>
    <rPh sb="10" eb="12">
      <t>クサカ</t>
    </rPh>
    <rPh sb="13" eb="14">
      <t>トウ</t>
    </rPh>
    <rPh sb="15" eb="17">
      <t>ジッシ</t>
    </rPh>
    <phoneticPr fontId="5"/>
  </si>
  <si>
    <t>路肩・法面の草刈りを実施する。</t>
    <rPh sb="0" eb="2">
      <t>ロカタ</t>
    </rPh>
    <rPh sb="3" eb="5">
      <t>ノリメン</t>
    </rPh>
    <rPh sb="6" eb="8">
      <t>クサカ</t>
    </rPh>
    <rPh sb="10" eb="12">
      <t>ジッシ</t>
    </rPh>
    <phoneticPr fontId="5"/>
  </si>
  <si>
    <t>草刈りを実施する。</t>
    <phoneticPr fontId="5"/>
  </si>
  <si>
    <t>共通</t>
    <rPh sb="0" eb="2">
      <t>キョウツウ</t>
    </rPh>
    <phoneticPr fontId="5"/>
  </si>
  <si>
    <t>洪水、台風、地震等の後、安全を確認した上で、見回り及び必要に応じて応急措置を実施する。</t>
    <phoneticPr fontId="5"/>
  </si>
  <si>
    <t>農地の利用集積の進展に伴う農用地に係る管理作業</t>
    <phoneticPr fontId="5"/>
  </si>
  <si>
    <t>高齢化の進行に伴う高齢農家の農用地に係る管理作業</t>
    <phoneticPr fontId="5"/>
  </si>
  <si>
    <t>不在村地主等の遊休農地に係る管理作業</t>
    <phoneticPr fontId="5"/>
  </si>
  <si>
    <t>農業者、地域住民等が担う共同利用施設の保全管理</t>
    <phoneticPr fontId="5"/>
  </si>
  <si>
    <t>入り作等の近隣の担い手との協力・役割分担に基づく活動の実施</t>
    <phoneticPr fontId="5"/>
  </si>
  <si>
    <t>地域住民、土地持ち非農家等を含めた体制づくり、活動の実施</t>
    <phoneticPr fontId="5"/>
  </si>
  <si>
    <t>地域住民、新規・定年就農者等、新たな保全管理の担い手の確保</t>
    <phoneticPr fontId="5"/>
  </si>
  <si>
    <t>不在村地主との連絡・調整体制の構築、遊休農地等の有効活用</t>
    <phoneticPr fontId="5"/>
  </si>
  <si>
    <t>隣接集落との連携による相互の労力補完、広域的な活動の実施</t>
    <phoneticPr fontId="5"/>
  </si>
  <si>
    <t>不在村地主との連絡体制の整備、調整、それに必要な調査</t>
    <phoneticPr fontId="5"/>
  </si>
  <si>
    <t>地域住民等に対する意向調査、地域住民等との集落内調査</t>
    <phoneticPr fontId="5"/>
  </si>
  <si>
    <t>取組</t>
    <phoneticPr fontId="5"/>
  </si>
  <si>
    <t>毎年○月</t>
    <rPh sb="0" eb="2">
      <t>マイトシ</t>
    </rPh>
    <rPh sb="3" eb="4">
      <t>ガツ</t>
    </rPh>
    <phoneticPr fontId="5"/>
  </si>
  <si>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5"/>
  </si>
  <si>
    <t>点検結果に基づいて、泥上げを実施する。</t>
    <phoneticPr fontId="5"/>
  </si>
  <si>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5"/>
  </si>
  <si>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5"/>
  </si>
  <si>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5"/>
  </si>
  <si>
    <t>水路側壁のはらみ修正、目地詰め、破損施設の補修等を実施する。</t>
    <rPh sb="11" eb="13">
      <t>メジ</t>
    </rPh>
    <rPh sb="13" eb="14">
      <t>ヅ</t>
    </rPh>
    <rPh sb="16" eb="18">
      <t>ハソン</t>
    </rPh>
    <rPh sb="18" eb="20">
      <t>シセツ</t>
    </rPh>
    <rPh sb="21" eb="23">
      <t>ホシュウ</t>
    </rPh>
    <rPh sb="23" eb="24">
      <t>トウ</t>
    </rPh>
    <phoneticPr fontId="5"/>
  </si>
  <si>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5"/>
  </si>
  <si>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5"/>
  </si>
  <si>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</si>
  <si>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</si>
  <si>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</si>
  <si>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</si>
  <si>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</si>
  <si>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</si>
  <si>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</si>
  <si>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5"/>
  </si>
  <si>
    <t>年度計画</t>
    <rPh sb="0" eb="2">
      <t>ネンド</t>
    </rPh>
    <rPh sb="2" eb="4">
      <t>ケイカク</t>
    </rPh>
    <phoneticPr fontId="5"/>
  </si>
  <si>
    <t>補修</t>
    <rPh sb="0" eb="2">
      <t>ホシュウ</t>
    </rPh>
    <phoneticPr fontId="5"/>
  </si>
  <si>
    <t>更新等</t>
    <rPh sb="0" eb="2">
      <t>コウシン</t>
    </rPh>
    <rPh sb="2" eb="3">
      <t>トウ</t>
    </rPh>
    <phoneticPr fontId="5"/>
  </si>
  <si>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5"/>
  </si>
  <si>
    <t>（１項目以上選択）</t>
    <rPh sb="2" eb="4">
      <t>コウモク</t>
    </rPh>
    <rPh sb="4" eb="6">
      <t>イジョウ</t>
    </rPh>
    <rPh sb="6" eb="8">
      <t>センタク</t>
    </rPh>
    <phoneticPr fontId="5"/>
  </si>
  <si>
    <t>生態系保全</t>
    <rPh sb="0" eb="3">
      <t>セイタイケイ</t>
    </rPh>
    <rPh sb="3" eb="5">
      <t>ホゼン</t>
    </rPh>
    <phoneticPr fontId="5"/>
  </si>
  <si>
    <t>水質保全</t>
    <rPh sb="0" eb="2">
      <t>スイシツ</t>
    </rPh>
    <rPh sb="2" eb="4">
      <t>ホゼン</t>
    </rPh>
    <phoneticPr fontId="5"/>
  </si>
  <si>
    <t>資源循環</t>
    <phoneticPr fontId="5"/>
  </si>
  <si>
    <t>〔</t>
    <phoneticPr fontId="5"/>
  </si>
  <si>
    <t>組織名称</t>
    <rPh sb="0" eb="2">
      <t>ソシキ</t>
    </rPh>
    <rPh sb="2" eb="4">
      <t>メイショウ</t>
    </rPh>
    <phoneticPr fontId="5"/>
  </si>
  <si>
    <t>水路及び付帯施設（ポンプ場、調整施設等）やその周辺部の草刈りを実施する。</t>
    <phoneticPr fontId="5"/>
  </si>
  <si>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5"/>
  </si>
  <si>
    <t>ゲート類等の保守管理の徹底等、必要な取組を実施する。</t>
    <phoneticPr fontId="5"/>
  </si>
  <si>
    <t>鳥獣害防護柵等の適正管理等、必要な取組を実施する。</t>
    <phoneticPr fontId="5"/>
  </si>
  <si>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5"/>
  </si>
  <si>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5"/>
  </si>
  <si>
    <t>活動組織による自主的な機能診断及び簡単な補修に関する研修</t>
    <phoneticPr fontId="5"/>
  </si>
  <si>
    <t>老朽化が進む施設の長寿命化のための補修、更新等に関する研修</t>
    <phoneticPr fontId="5"/>
  </si>
  <si>
    <t>農業用水の保全、農地の保全や地域環境の保全に資する新たな施設の設置等に関する研修</t>
    <phoneticPr fontId="5"/>
  </si>
  <si>
    <t>農村環境保全活動を１テーマ追加</t>
    <rPh sb="0" eb="2">
      <t>ノウソン</t>
    </rPh>
    <rPh sb="2" eb="4">
      <t>カンキョウ</t>
    </rPh>
    <rPh sb="4" eb="6">
      <t>ホゼン</t>
    </rPh>
    <rPh sb="6" eb="8">
      <t>カツドウ</t>
    </rPh>
    <rPh sb="13" eb="15">
      <t>ツイカ</t>
    </rPh>
    <phoneticPr fontId="5"/>
  </si>
  <si>
    <t>広域活動組織の設立</t>
    <rPh sb="0" eb="2">
      <t>コウイキ</t>
    </rPh>
    <rPh sb="2" eb="4">
      <t>カツドウ</t>
    </rPh>
    <rPh sb="4" eb="6">
      <t>ソシキ</t>
    </rPh>
    <rPh sb="7" eb="9">
      <t>セツリツ</t>
    </rPh>
    <phoneticPr fontId="5"/>
  </si>
  <si>
    <t>特定非営利活動法人化</t>
    <rPh sb="0" eb="2">
      <t>トクテイ</t>
    </rPh>
    <rPh sb="2" eb="5">
      <t>ヒエイリ</t>
    </rPh>
    <rPh sb="5" eb="7">
      <t>カツドウ</t>
    </rPh>
    <rPh sb="7" eb="9">
      <t>ホウジン</t>
    </rPh>
    <rPh sb="9" eb="10">
      <t>カ</t>
    </rPh>
    <phoneticPr fontId="5"/>
  </si>
  <si>
    <t>実施予定年度</t>
    <rPh sb="0" eb="2">
      <t>ジッシ</t>
    </rPh>
    <rPh sb="2" eb="4">
      <t>ヨテイ</t>
    </rPh>
    <rPh sb="4" eb="6">
      <t>ネンド</t>
    </rPh>
    <phoneticPr fontId="5"/>
  </si>
  <si>
    <t>担い手との連携強化、担い手の人材・機材を有効活用した活動の実施</t>
    <phoneticPr fontId="5"/>
  </si>
  <si>
    <t>多面的機能の増進を図る活動　〕</t>
    <phoneticPr fontId="5"/>
  </si>
  <si>
    <t>地域資源の質的向上を図る共同活動</t>
    <rPh sb="10" eb="11">
      <t>ハカ</t>
    </rPh>
    <phoneticPr fontId="5"/>
  </si>
  <si>
    <t>高度な保全活動の実施</t>
    <rPh sb="0" eb="2">
      <t>コウド</t>
    </rPh>
    <rPh sb="3" eb="5">
      <t>ホゼン</t>
    </rPh>
    <rPh sb="5" eb="7">
      <t>カツドウ</t>
    </rPh>
    <rPh sb="8" eb="10">
      <t>ジッシ</t>
    </rPh>
    <phoneticPr fontId="5"/>
  </si>
  <si>
    <t>（</t>
    <phoneticPr fontId="5"/>
  </si>
  <si>
    <t>年当たり
交付金額</t>
    <rPh sb="0" eb="1">
      <t>ネン</t>
    </rPh>
    <rPh sb="1" eb="2">
      <t>ア</t>
    </rPh>
    <rPh sb="5" eb="7">
      <t>コウフ</t>
    </rPh>
    <rPh sb="7" eb="9">
      <t>キンガク</t>
    </rPh>
    <rPh sb="8" eb="9">
      <t>ガク</t>
    </rPh>
    <phoneticPr fontId="5"/>
  </si>
  <si>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5"/>
  </si>
  <si>
    <t>（様式第１－３号）</t>
    <rPh sb="1" eb="3">
      <t>ヨウシキ</t>
    </rPh>
    <rPh sb="3" eb="4">
      <t>ダイ</t>
    </rPh>
    <rPh sb="7" eb="8">
      <t>ゴウ</t>
    </rPh>
    <phoneticPr fontId="5"/>
  </si>
  <si>
    <t>代表者
氏　名</t>
    <phoneticPr fontId="5"/>
  </si>
  <si>
    <t>組織名称</t>
    <rPh sb="0" eb="1">
      <t>クミ</t>
    </rPh>
    <rPh sb="1" eb="2">
      <t>オリ</t>
    </rPh>
    <rPh sb="2" eb="3">
      <t>メイ</t>
    </rPh>
    <rPh sb="3" eb="4">
      <t>ショウ</t>
    </rPh>
    <phoneticPr fontId="5"/>
  </si>
  <si>
    <t>所 在 地</t>
    <rPh sb="0" eb="1">
      <t>ショ</t>
    </rPh>
    <rPh sb="2" eb="3">
      <t>ザイ</t>
    </rPh>
    <rPh sb="4" eb="5">
      <t>チ</t>
    </rPh>
    <phoneticPr fontId="5"/>
  </si>
  <si>
    <t>長野県○○市○○</t>
    <rPh sb="0" eb="3">
      <t>ナガノケン</t>
    </rPh>
    <rPh sb="5" eb="6">
      <t>シ</t>
    </rPh>
    <phoneticPr fontId="5"/>
  </si>
  <si>
    <t>☐</t>
  </si>
  <si>
    <t xml:space="preserve">平成 </t>
    <rPh sb="0" eb="2">
      <t>ヘイセイ</t>
    </rPh>
    <phoneticPr fontId="5"/>
  </si>
  <si>
    <t xml:space="preserve"> 年度</t>
    <rPh sb="1" eb="3">
      <t>ネンド</t>
    </rPh>
    <phoneticPr fontId="5"/>
  </si>
  <si>
    <t xml:space="preserve"> 年</t>
    <rPh sb="1" eb="2">
      <t>ネン</t>
    </rPh>
    <phoneticPr fontId="5"/>
  </si>
  <si>
    <t>← 共同活動を実施する農用地面積
　　（交付対象面積以上）</t>
    <rPh sb="2" eb="4">
      <t>キョウドウ</t>
    </rPh>
    <rPh sb="4" eb="6">
      <t>カツドウ</t>
    </rPh>
    <rPh sb="7" eb="9">
      <t>ジッシ</t>
    </rPh>
    <rPh sb="11" eb="14">
      <t>ノウヨウチ</t>
    </rPh>
    <rPh sb="14" eb="16">
      <t>メンセキ</t>
    </rPh>
    <rPh sb="20" eb="22">
      <t>コウフ</t>
    </rPh>
    <rPh sb="22" eb="24">
      <t>タイショウ</t>
    </rPh>
    <rPh sb="24" eb="26">
      <t>メンセキ</t>
    </rPh>
    <rPh sb="26" eb="28">
      <t>イジョウ</t>
    </rPh>
    <phoneticPr fontId="5"/>
  </si>
  <si>
    <t>年度活動計画の策定</t>
    <rPh sb="0" eb="2">
      <t>ネンド</t>
    </rPh>
    <rPh sb="2" eb="4">
      <t>カツドウ</t>
    </rPh>
    <rPh sb="4" eb="6">
      <t>ケイカク</t>
    </rPh>
    <rPh sb="7" eb="9">
      <t>サクテイ</t>
    </rPh>
    <phoneticPr fontId="5"/>
  </si>
  <si>
    <t>事務・組織運営等の研修</t>
    <phoneticPr fontId="5"/>
  </si>
  <si>
    <t>農用地</t>
    <rPh sb="0" eb="3">
      <t>ノウヨウチ</t>
    </rPh>
    <phoneticPr fontId="5"/>
  </si>
  <si>
    <t>：毎年○月</t>
    <rPh sb="1" eb="3">
      <t>マイトシ</t>
    </rPh>
    <rPh sb="4" eb="5">
      <t>ガツ</t>
    </rPh>
    <phoneticPr fontId="5"/>
  </si>
  <si>
    <t>遊休農地発生防止のための保全管理</t>
    <phoneticPr fontId="5"/>
  </si>
  <si>
    <t>畦畔・農用地法面・防風林等の草刈り</t>
    <phoneticPr fontId="5"/>
  </si>
  <si>
    <t>路肩・法面の草刈り</t>
    <rPh sb="0" eb="2">
      <t>ロカタ</t>
    </rPh>
    <rPh sb="3" eb="4">
      <t>ノリ</t>
    </rPh>
    <rPh sb="4" eb="5">
      <t>メン</t>
    </rPh>
    <rPh sb="6" eb="8">
      <t>クサカ</t>
    </rPh>
    <phoneticPr fontId="5"/>
  </si>
  <si>
    <t>異常気象時の対応</t>
    <phoneticPr fontId="5"/>
  </si>
  <si>
    <t>地域内の中心経営体の育成・確保、農地集積を図り、中心経営体との役割分担や労力補完により保全管理を図る。</t>
    <phoneticPr fontId="5"/>
  </si>
  <si>
    <t>集落営農組織の構築・充実等を図り、集落を基礎とした農業生産体制の整備と合わせた地域ぐるみの保全管理を図る。</t>
    <phoneticPr fontId="5"/>
  </si>
  <si>
    <t>地域外の農業生産法人や認定農業者等への農地集積を図り、地域外の経営体との協力・役割分担により保全管理を図る。</t>
    <phoneticPr fontId="5"/>
  </si>
  <si>
    <t>広域的な農地利用の調整、近隣集落との連携、旧村や水系単位等での連携を図り、集落間の相互の労力補完や広域的な活動により保全管理を図る。</t>
    <phoneticPr fontId="5"/>
  </si>
  <si>
    <t>地域住民の参画、地域外の団体や都市住民等との連携を図り、地域外を含め多様な地域資源管理の担い手の確保により保全管理を図る。</t>
    <phoneticPr fontId="5"/>
  </si>
  <si>
    <t>推進活動</t>
    <phoneticPr fontId="5"/>
  </si>
  <si>
    <r>
      <t xml:space="preserve">地域ぐるみで取り組む保全管理の内容 </t>
    </r>
    <r>
      <rPr>
        <sz val="10"/>
        <color indexed="10"/>
        <rFont val="ＭＳ ゴシック"/>
        <family val="3"/>
        <charset val="128"/>
      </rPr>
      <t>（１項目以上選択）</t>
    </r>
    <rPh sb="20" eb="22">
      <t>コウモク</t>
    </rPh>
    <rPh sb="22" eb="24">
      <t>イジョウ</t>
    </rPh>
    <rPh sb="24" eb="26">
      <t>センタク</t>
    </rPh>
    <phoneticPr fontId="5"/>
  </si>
  <si>
    <r>
      <t xml:space="preserve">取組方向 </t>
    </r>
    <r>
      <rPr>
        <sz val="10"/>
        <color indexed="10"/>
        <rFont val="ＭＳ ゴシック"/>
        <family val="3"/>
        <charset val="128"/>
      </rPr>
      <t>（１項目以上選択）</t>
    </r>
    <rPh sb="0" eb="2">
      <t>トリクミ</t>
    </rPh>
    <rPh sb="2" eb="4">
      <t>ホウコウ</t>
    </rPh>
    <phoneticPr fontId="5"/>
  </si>
  <si>
    <t>農業者に対する意向調査、農業者による現地調査</t>
    <phoneticPr fontId="5"/>
  </si>
  <si>
    <t>点検結果に応じて実施時期を
決定</t>
    <phoneticPr fontId="5"/>
  </si>
  <si>
    <t>② 地域資源の適切な保全管理のための推進活動</t>
    <rPh sb="2" eb="4">
      <t>チイキ</t>
    </rPh>
    <rPh sb="4" eb="6">
      <t>シゲン</t>
    </rPh>
    <rPh sb="7" eb="9">
      <t>テキセツ</t>
    </rPh>
    <rPh sb="10" eb="12">
      <t>ホゼン</t>
    </rPh>
    <rPh sb="12" eb="14">
      <t>カンリ</t>
    </rPh>
    <rPh sb="18" eb="20">
      <t>スイシン</t>
    </rPh>
    <rPh sb="20" eb="22">
      <t>カツドウ</t>
    </rPh>
    <phoneticPr fontId="5"/>
  </si>
  <si>
    <t>③ 農用地・施設の見回りを行う異常気象について</t>
    <rPh sb="2" eb="5">
      <t>ノウヨウチ</t>
    </rPh>
    <rPh sb="6" eb="8">
      <t>シセツ</t>
    </rPh>
    <rPh sb="9" eb="11">
      <t>ミマワ</t>
    </rPh>
    <rPh sb="13" eb="14">
      <t>オコナ</t>
    </rPh>
    <rPh sb="15" eb="17">
      <t>イジョウ</t>
    </rPh>
    <rPh sb="17" eb="19">
      <t>キショウ</t>
    </rPh>
    <phoneticPr fontId="5"/>
  </si>
  <si>
    <t>① 施設の軽微な補修</t>
    <rPh sb="2" eb="4">
      <t>シセツ</t>
    </rPh>
    <rPh sb="5" eb="7">
      <t>ケイビ</t>
    </rPh>
    <rPh sb="8" eb="10">
      <t>ホシュウ</t>
    </rPh>
    <phoneticPr fontId="5"/>
  </si>
  <si>
    <t>機能診断・補修技術等の研修</t>
    <rPh sb="0" eb="2">
      <t>キノウ</t>
    </rPh>
    <rPh sb="2" eb="4">
      <t>シンダン</t>
    </rPh>
    <rPh sb="5" eb="7">
      <t>ホシュウ</t>
    </rPh>
    <rPh sb="7" eb="9">
      <t>ギジュツ</t>
    </rPh>
    <rPh sb="9" eb="10">
      <t>トウ</t>
    </rPh>
    <rPh sb="11" eb="13">
      <t>ケンシュウ</t>
    </rPh>
    <phoneticPr fontId="5"/>
  </si>
  <si>
    <t>点検・計画策定・研修</t>
    <rPh sb="0" eb="2">
      <t>テンケン</t>
    </rPh>
    <rPh sb="3" eb="5">
      <t>ケイカク</t>
    </rPh>
    <rPh sb="5" eb="7">
      <t>サクテイ</t>
    </rPh>
    <rPh sb="8" eb="10">
      <t>ケンシュウ</t>
    </rPh>
    <phoneticPr fontId="5"/>
  </si>
  <si>
    <t>機能診断・計画策定・研修</t>
    <rPh sb="0" eb="2">
      <t>キノウ</t>
    </rPh>
    <rPh sb="2" eb="4">
      <t>シンダン</t>
    </rPh>
    <rPh sb="5" eb="7">
      <t>ケイカク</t>
    </rPh>
    <rPh sb="7" eb="9">
      <t>サクテイ</t>
    </rPh>
    <rPh sb="10" eb="12">
      <t>ケンシュウ</t>
    </rPh>
    <phoneticPr fontId="5"/>
  </si>
  <si>
    <t>③ 多面的機能の増進を図る活動</t>
    <rPh sb="2" eb="5">
      <t>タメンテキ</t>
    </rPh>
    <rPh sb="5" eb="7">
      <t>キノウ</t>
    </rPh>
    <rPh sb="8" eb="10">
      <t>ゾウシン</t>
    </rPh>
    <rPh sb="11" eb="12">
      <t>ハカ</t>
    </rPh>
    <rPh sb="13" eb="15">
      <t>カツドウ</t>
    </rPh>
    <phoneticPr fontId="5"/>
  </si>
  <si>
    <t>② 農村環境保全活動</t>
    <rPh sb="2" eb="4">
      <t>ノウソン</t>
    </rPh>
    <rPh sb="4" eb="6">
      <t>カンキョウ</t>
    </rPh>
    <rPh sb="6" eb="8">
      <t>ホゼン</t>
    </rPh>
    <rPh sb="8" eb="10">
      <t>カツドウ</t>
    </rPh>
    <phoneticPr fontId="5"/>
  </si>
  <si>
    <t>選択したテーマについて、基本方針、保全方法、活動内容等を示した計画を毎年策定する。</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5"/>
  </si>
  <si>
    <t>水田貯留機能増進・地下水かん養</t>
    <rPh sb="9" eb="10">
      <t>チ</t>
    </rPh>
    <phoneticPr fontId="5"/>
  </si>
  <si>
    <t>景観形成・生活環境保全</t>
    <rPh sb="0" eb="2">
      <t>ケイカン</t>
    </rPh>
    <rPh sb="2" eb="4">
      <t>ケイセイ</t>
    </rPh>
    <rPh sb="5" eb="7">
      <t>セイカツ</t>
    </rPh>
    <rPh sb="7" eb="9">
      <t>カンキョウ</t>
    </rPh>
    <rPh sb="9" eb="11">
      <t>ホゼン</t>
    </rPh>
    <phoneticPr fontId="5"/>
  </si>
  <si>
    <t>地域内の規制等の取り決め</t>
    <rPh sb="6" eb="7">
      <t>トウ</t>
    </rPh>
    <phoneticPr fontId="5"/>
  </si>
  <si>
    <t>水田貯留機能増進・地下水かん養</t>
    <rPh sb="0" eb="2">
      <t>スイデン</t>
    </rPh>
    <rPh sb="2" eb="4">
      <t>チョリュウ</t>
    </rPh>
    <rPh sb="4" eb="6">
      <t>キノウ</t>
    </rPh>
    <rPh sb="6" eb="8">
      <t>ゾウシン</t>
    </rPh>
    <rPh sb="9" eb="12">
      <t>チカスイ</t>
    </rPh>
    <rPh sb="14" eb="15">
      <t>マモル</t>
    </rPh>
    <phoneticPr fontId="5"/>
  </si>
  <si>
    <t>資源循環</t>
    <rPh sb="0" eb="2">
      <t>シゲン</t>
    </rPh>
    <rPh sb="2" eb="4">
      <t>ジュンカン</t>
    </rPh>
    <phoneticPr fontId="5"/>
  </si>
  <si>
    <t>■生態系保全</t>
    <rPh sb="1" eb="4">
      <t>セイタイケイ</t>
    </rPh>
    <rPh sb="4" eb="6">
      <t>ホゼン</t>
    </rPh>
    <phoneticPr fontId="5"/>
  </si>
  <si>
    <t>■水質保全</t>
    <rPh sb="1" eb="3">
      <t>スイシツ</t>
    </rPh>
    <rPh sb="3" eb="5">
      <t>ホゼン</t>
    </rPh>
    <phoneticPr fontId="5"/>
  </si>
  <si>
    <t>■水田貯留・地下水かん養</t>
    <rPh sb="1" eb="3">
      <t>スイデン</t>
    </rPh>
    <rPh sb="3" eb="5">
      <t>チョリュウ</t>
    </rPh>
    <rPh sb="6" eb="9">
      <t>チカスイ</t>
    </rPh>
    <rPh sb="11" eb="12">
      <t>ヤシナ</t>
    </rPh>
    <phoneticPr fontId="5"/>
  </si>
  <si>
    <t>■景観形成・生活環境保全</t>
    <rPh sb="1" eb="3">
      <t>ケイカン</t>
    </rPh>
    <rPh sb="3" eb="5">
      <t>ケイセイ</t>
    </rPh>
    <rPh sb="6" eb="8">
      <t>セイカツ</t>
    </rPh>
    <rPh sb="8" eb="10">
      <t>カンキョウ</t>
    </rPh>
    <rPh sb="10" eb="12">
      <t>ホゼン</t>
    </rPh>
    <phoneticPr fontId="5"/>
  </si>
  <si>
    <t>■資源循環</t>
    <rPh sb="1" eb="3">
      <t>シゲン</t>
    </rPh>
    <rPh sb="3" eb="5">
      <t>ジュンカン</t>
    </rPh>
    <phoneticPr fontId="5"/>
  </si>
  <si>
    <t>水路</t>
    <rPh sb="0" eb="2">
      <t>スイロ</t>
    </rPh>
    <phoneticPr fontId="5"/>
  </si>
  <si>
    <t>農道</t>
    <rPh sb="0" eb="2">
      <t>ノウドウ</t>
    </rPh>
    <phoneticPr fontId="5"/>
  </si>
  <si>
    <t>ため池</t>
    <rPh sb="2" eb="3">
      <t>イケ</t>
    </rPh>
    <phoneticPr fontId="5"/>
  </si>
  <si>
    <t>生物の生息状況の把握</t>
    <rPh sb="3" eb="5">
      <t>セイソク</t>
    </rPh>
    <rPh sb="5" eb="7">
      <t>ジョウキョウ</t>
    </rPh>
    <rPh sb="8" eb="10">
      <t>ハアク</t>
    </rPh>
    <phoneticPr fontId="1"/>
  </si>
  <si>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1"/>
  </si>
  <si>
    <t>水田を活用した生息環境の提供</t>
    <rPh sb="0" eb="2">
      <t>スイデン</t>
    </rPh>
    <rPh sb="3" eb="5">
      <t>カツヨウ</t>
    </rPh>
    <rPh sb="7" eb="9">
      <t>セイソク</t>
    </rPh>
    <rPh sb="9" eb="11">
      <t>カンキョウ</t>
    </rPh>
    <rPh sb="12" eb="14">
      <t>テイキョウ</t>
    </rPh>
    <phoneticPr fontId="1"/>
  </si>
  <si>
    <t>生物の生活史を考慮した適正管理</t>
    <rPh sb="0" eb="2">
      <t>セイブツ</t>
    </rPh>
    <rPh sb="3" eb="6">
      <t>セイカツシ</t>
    </rPh>
    <rPh sb="7" eb="9">
      <t>コウリョ</t>
    </rPh>
    <rPh sb="11" eb="13">
      <t>テキセイ</t>
    </rPh>
    <rPh sb="13" eb="15">
      <t>カンリ</t>
    </rPh>
    <phoneticPr fontId="1"/>
  </si>
  <si>
    <t>放流・植栽を通じた従来生物の育成</t>
    <rPh sb="0" eb="2">
      <t>ホウリュウ</t>
    </rPh>
    <rPh sb="3" eb="5">
      <t>ショクサイ</t>
    </rPh>
    <rPh sb="6" eb="7">
      <t>ツウ</t>
    </rPh>
    <rPh sb="9" eb="11">
      <t>ジュウライ</t>
    </rPh>
    <rPh sb="11" eb="13">
      <t>セイブツ</t>
    </rPh>
    <rPh sb="14" eb="16">
      <t>イクセイ</t>
    </rPh>
    <phoneticPr fontId="1"/>
  </si>
  <si>
    <t>外来種の駆除</t>
    <rPh sb="0" eb="3">
      <t>ガイライシュ</t>
    </rPh>
    <rPh sb="4" eb="6">
      <t>クジョ</t>
    </rPh>
    <phoneticPr fontId="1"/>
  </si>
  <si>
    <t>希少種の監視</t>
    <rPh sb="0" eb="3">
      <t>キショウシュ</t>
    </rPh>
    <rPh sb="4" eb="6">
      <t>カンシ</t>
    </rPh>
    <phoneticPr fontId="1"/>
  </si>
  <si>
    <t>水質保全を考慮した施設の適正管理</t>
    <rPh sb="0" eb="2">
      <t>スイシツ</t>
    </rPh>
    <rPh sb="2" eb="4">
      <t>ホゼン</t>
    </rPh>
    <rPh sb="5" eb="7">
      <t>コウリョ</t>
    </rPh>
    <rPh sb="9" eb="11">
      <t>シセツ</t>
    </rPh>
    <rPh sb="12" eb="14">
      <t>テキセイ</t>
    </rPh>
    <rPh sb="14" eb="16">
      <t>カンリ</t>
    </rPh>
    <phoneticPr fontId="9"/>
  </si>
  <si>
    <t>水田からの排水（濁水）管理</t>
    <rPh sb="0" eb="2">
      <t>スイデン</t>
    </rPh>
    <rPh sb="5" eb="7">
      <t>ハイスイ</t>
    </rPh>
    <rPh sb="8" eb="10">
      <t>ダクスイ</t>
    </rPh>
    <rPh sb="11" eb="13">
      <t>カンリ</t>
    </rPh>
    <phoneticPr fontId="1"/>
  </si>
  <si>
    <t>循環かんがいの実施</t>
    <rPh sb="0" eb="2">
      <t>ジュンカン</t>
    </rPh>
    <rPh sb="7" eb="9">
      <t>ジッシ</t>
    </rPh>
    <phoneticPr fontId="1"/>
  </si>
  <si>
    <t>非かんがい期における通水</t>
    <rPh sb="0" eb="1">
      <t>ヒ</t>
    </rPh>
    <rPh sb="5" eb="6">
      <t>キ</t>
    </rPh>
    <rPh sb="10" eb="12">
      <t>ツウスイ</t>
    </rPh>
    <phoneticPr fontId="1"/>
  </si>
  <si>
    <t>水質モニタリングの実施・記録管理</t>
    <rPh sb="0" eb="2">
      <t>スイシツ</t>
    </rPh>
    <rPh sb="9" eb="11">
      <t>ジッシ</t>
    </rPh>
    <rPh sb="12" eb="14">
      <t>キロク</t>
    </rPh>
    <rPh sb="14" eb="16">
      <t>カンリ</t>
    </rPh>
    <phoneticPr fontId="1"/>
  </si>
  <si>
    <t>排水路沿いの林地帯等の適正管理</t>
    <rPh sb="0" eb="3">
      <t>ハイスイロ</t>
    </rPh>
    <rPh sb="3" eb="4">
      <t>ゾ</t>
    </rPh>
    <rPh sb="6" eb="7">
      <t>ハヤシ</t>
    </rPh>
    <rPh sb="7" eb="9">
      <t>チタイ</t>
    </rPh>
    <rPh sb="9" eb="10">
      <t>トウ</t>
    </rPh>
    <rPh sb="11" eb="13">
      <t>テキセイ</t>
    </rPh>
    <rPh sb="13" eb="15">
      <t>カンリ</t>
    </rPh>
    <phoneticPr fontId="1"/>
  </si>
  <si>
    <t>沈砂池の適正管理</t>
    <rPh sb="0" eb="1">
      <t>シズ</t>
    </rPh>
    <rPh sb="1" eb="2">
      <t>スナ</t>
    </rPh>
    <rPh sb="2" eb="3">
      <t>イケ</t>
    </rPh>
    <rPh sb="4" eb="6">
      <t>テキセイ</t>
    </rPh>
    <rPh sb="6" eb="8">
      <t>カンリ</t>
    </rPh>
    <phoneticPr fontId="1"/>
  </si>
  <si>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9"/>
  </si>
  <si>
    <t>管理作業の省力化による水質源の保全</t>
    <rPh sb="0" eb="2">
      <t>カンリ</t>
    </rPh>
    <rPh sb="2" eb="4">
      <t>サギョウ</t>
    </rPh>
    <rPh sb="5" eb="8">
      <t>ショウリョクカ</t>
    </rPh>
    <rPh sb="11" eb="13">
      <t>スイシツ</t>
    </rPh>
    <rPh sb="13" eb="14">
      <t>ゲン</t>
    </rPh>
    <rPh sb="15" eb="17">
      <t>ホゼン</t>
    </rPh>
    <phoneticPr fontId="9"/>
  </si>
  <si>
    <t>農業用水の地域用水としての利用・管理</t>
    <rPh sb="0" eb="2">
      <t>ノウギョウ</t>
    </rPh>
    <rPh sb="2" eb="4">
      <t>ヨウスイ</t>
    </rPh>
    <rPh sb="5" eb="7">
      <t>チイキ</t>
    </rPh>
    <rPh sb="7" eb="9">
      <t>ヨウスイ</t>
    </rPh>
    <rPh sb="13" eb="15">
      <t>リヨウ</t>
    </rPh>
    <rPh sb="16" eb="18">
      <t>カンリ</t>
    </rPh>
    <phoneticPr fontId="9"/>
  </si>
  <si>
    <t>景観形成のための施設への植栽等</t>
    <rPh sb="0" eb="2">
      <t>ケイカン</t>
    </rPh>
    <rPh sb="2" eb="4">
      <t>ケイセイ</t>
    </rPh>
    <rPh sb="8" eb="10">
      <t>シセツ</t>
    </rPh>
    <rPh sb="12" eb="14">
      <t>ショクサイ</t>
    </rPh>
    <rPh sb="14" eb="15">
      <t>トウ</t>
    </rPh>
    <phoneticPr fontId="9"/>
  </si>
  <si>
    <t>農用地等を活用した景観形成活動</t>
    <rPh sb="0" eb="3">
      <t>ノウヨウチ</t>
    </rPh>
    <rPh sb="3" eb="4">
      <t>トウ</t>
    </rPh>
    <rPh sb="5" eb="7">
      <t>カツヨウ</t>
    </rPh>
    <rPh sb="9" eb="11">
      <t>ケイカン</t>
    </rPh>
    <rPh sb="11" eb="13">
      <t>ケイセイ</t>
    </rPh>
    <rPh sb="13" eb="15">
      <t>カツドウ</t>
    </rPh>
    <phoneticPr fontId="9"/>
  </si>
  <si>
    <t>伝統的施設や農法の保全・実施</t>
    <rPh sb="0" eb="3">
      <t>デントウテキ</t>
    </rPh>
    <rPh sb="3" eb="5">
      <t>シセツ</t>
    </rPh>
    <rPh sb="6" eb="8">
      <t>ノウホウ</t>
    </rPh>
    <rPh sb="9" eb="11">
      <t>ホゼン</t>
    </rPh>
    <rPh sb="12" eb="14">
      <t>ジッシ</t>
    </rPh>
    <phoneticPr fontId="9"/>
  </si>
  <si>
    <t>農用地からの風塵の防止活動</t>
    <rPh sb="0" eb="3">
      <t>ノウヨウチ</t>
    </rPh>
    <rPh sb="6" eb="8">
      <t>フウジン</t>
    </rPh>
    <rPh sb="9" eb="11">
      <t>ボウシ</t>
    </rPh>
    <rPh sb="11" eb="13">
      <t>カツドウ</t>
    </rPh>
    <phoneticPr fontId="9"/>
  </si>
  <si>
    <t>施設等の定期的な巡回点検・清掃</t>
    <rPh sb="0" eb="2">
      <t>シセツ</t>
    </rPh>
    <rPh sb="2" eb="3">
      <t>トウ</t>
    </rPh>
    <rPh sb="4" eb="7">
      <t>テイキテキ</t>
    </rPh>
    <rPh sb="8" eb="10">
      <t>ジュンカイ</t>
    </rPh>
    <rPh sb="10" eb="12">
      <t>テンケン</t>
    </rPh>
    <rPh sb="13" eb="15">
      <t>セイソウ</t>
    </rPh>
    <phoneticPr fontId="9"/>
  </si>
  <si>
    <t>水田の貯留機能向上活動</t>
    <rPh sb="0" eb="2">
      <t>スイデン</t>
    </rPh>
    <rPh sb="3" eb="5">
      <t>チョリュウ</t>
    </rPh>
    <rPh sb="5" eb="7">
      <t>キノウ</t>
    </rPh>
    <rPh sb="7" eb="9">
      <t>コウジョウ</t>
    </rPh>
    <rPh sb="9" eb="11">
      <t>カツドウ</t>
    </rPh>
    <phoneticPr fontId="9"/>
  </si>
  <si>
    <t>水田の地下水かん養機能向上活動</t>
    <rPh sb="0" eb="2">
      <t>スイデン</t>
    </rPh>
    <rPh sb="3" eb="6">
      <t>チカスイ</t>
    </rPh>
    <rPh sb="8" eb="9">
      <t>ヨウ</t>
    </rPh>
    <rPh sb="9" eb="11">
      <t>キノウ</t>
    </rPh>
    <rPh sb="11" eb="13">
      <t>コウジョウ</t>
    </rPh>
    <rPh sb="13" eb="15">
      <t>カツドウ</t>
    </rPh>
    <phoneticPr fontId="9"/>
  </si>
  <si>
    <t>水源かん養林の保全</t>
    <rPh sb="0" eb="2">
      <t>スイゲン</t>
    </rPh>
    <rPh sb="4" eb="5">
      <t>ヨウ</t>
    </rPh>
    <rPh sb="5" eb="6">
      <t>ハヤシ</t>
    </rPh>
    <rPh sb="7" eb="9">
      <t>ホゼン</t>
    </rPh>
    <phoneticPr fontId="9"/>
  </si>
  <si>
    <t>地域資源の活用・資源循環のための活動</t>
    <rPh sb="0" eb="2">
      <t>チイキ</t>
    </rPh>
    <rPh sb="2" eb="4">
      <t>シゲン</t>
    </rPh>
    <rPh sb="5" eb="7">
      <t>カツヨウ</t>
    </rPh>
    <rPh sb="8" eb="10">
      <t>シゲン</t>
    </rPh>
    <rPh sb="10" eb="12">
      <t>ジュンカン</t>
    </rPh>
    <rPh sb="16" eb="18">
      <t>カツドウ</t>
    </rPh>
    <phoneticPr fontId="9"/>
  </si>
  <si>
    <t>多面的機能の
増進を図る活動</t>
    <phoneticPr fontId="5"/>
  </si>
  <si>
    <t>循環かんがい施設の保全等</t>
    <phoneticPr fontId="5"/>
  </si>
  <si>
    <t>水路への木炭等の設置</t>
    <phoneticPr fontId="5"/>
  </si>
  <si>
    <t>冬期湛水等のためのポンプ設置</t>
    <phoneticPr fontId="5"/>
  </si>
  <si>
    <t>末端ゲート・バルブの自動化等</t>
    <rPh sb="0" eb="2">
      <t>マッタン</t>
    </rPh>
    <rPh sb="10" eb="13">
      <t>ジドウカ</t>
    </rPh>
    <rPh sb="13" eb="14">
      <t>トウ</t>
    </rPh>
    <phoneticPr fontId="1"/>
  </si>
  <si>
    <t>給水栓・取水口の自動化等</t>
    <rPh sb="0" eb="3">
      <t>キュウスイセン</t>
    </rPh>
    <rPh sb="4" eb="6">
      <t>シュスイ</t>
    </rPh>
    <rPh sb="6" eb="7">
      <t>クチ</t>
    </rPh>
    <rPh sb="8" eb="11">
      <t>ジドウカ</t>
    </rPh>
    <rPh sb="11" eb="12">
      <t>トウ</t>
    </rPh>
    <phoneticPr fontId="1"/>
  </si>
  <si>
    <t>グリーンベルト等の設置</t>
    <phoneticPr fontId="5"/>
  </si>
  <si>
    <t>防風林の設置</t>
    <phoneticPr fontId="5"/>
  </si>
  <si>
    <t>水田魚道の設置</t>
    <phoneticPr fontId="5"/>
  </si>
  <si>
    <t>水路魚道の設置</t>
    <phoneticPr fontId="5"/>
  </si>
  <si>
    <t>生息環境向上施設の設置</t>
    <phoneticPr fontId="5"/>
  </si>
  <si>
    <t>生物の移動経路の確保</t>
    <phoneticPr fontId="5"/>
  </si>
  <si>
    <t>水環境回復のための節水かんがいの導入</t>
    <phoneticPr fontId="5"/>
  </si>
  <si>
    <t>カバープランツ（地被植物）の設置</t>
    <rPh sb="8" eb="10">
      <t>チヒ</t>
    </rPh>
    <rPh sb="10" eb="12">
      <t>ショクブツ</t>
    </rPh>
    <rPh sb="14" eb="16">
      <t>セッチ</t>
    </rPh>
    <phoneticPr fontId="1"/>
  </si>
  <si>
    <t>法面への小段（犬走り）の設置</t>
    <rPh sb="0" eb="2">
      <t>ノリメン</t>
    </rPh>
    <rPh sb="4" eb="5">
      <t>コ</t>
    </rPh>
    <rPh sb="5" eb="6">
      <t>ダン</t>
    </rPh>
    <rPh sb="7" eb="8">
      <t>イヌ</t>
    </rPh>
    <rPh sb="8" eb="9">
      <t>ハシ</t>
    </rPh>
    <rPh sb="12" eb="14">
      <t>セッチ</t>
    </rPh>
    <phoneticPr fontId="1"/>
  </si>
  <si>
    <t>専門家による技術的指導の実施</t>
    <phoneticPr fontId="5"/>
  </si>
  <si>
    <t>）</t>
    <phoneticPr fontId="5"/>
  </si>
  <si>
    <t>＜農村環境保全活動＞</t>
    <rPh sb="1" eb="3">
      <t>ノウソン</t>
    </rPh>
    <rPh sb="3" eb="5">
      <t>カンキョウ</t>
    </rPh>
    <rPh sb="5" eb="7">
      <t>ホゼン</t>
    </rPh>
    <rPh sb="7" eb="9">
      <t>カツドウ</t>
    </rPh>
    <phoneticPr fontId="5"/>
  </si>
  <si>
    <t>＜高度な保全活動＞</t>
    <rPh sb="1" eb="3">
      <t>コウド</t>
    </rPh>
    <rPh sb="4" eb="6">
      <t>ホゼン</t>
    </rPh>
    <rPh sb="6" eb="8">
      <t>カツドウ</t>
    </rPh>
    <phoneticPr fontId="5"/>
  </si>
  <si>
    <t>＜長寿命化の活動内容＞</t>
    <rPh sb="1" eb="2">
      <t>チョウ</t>
    </rPh>
    <rPh sb="2" eb="5">
      <t>ジュミョウカ</t>
    </rPh>
    <rPh sb="6" eb="8">
      <t>カツドウ</t>
    </rPh>
    <rPh sb="8" eb="10">
      <t>ナイヨウ</t>
    </rPh>
    <phoneticPr fontId="5"/>
  </si>
  <si>
    <t>■水路本体（補修）</t>
    <rPh sb="1" eb="3">
      <t>スイロ</t>
    </rPh>
    <rPh sb="3" eb="5">
      <t>ホンタイ</t>
    </rPh>
    <rPh sb="6" eb="8">
      <t>ホシュウ</t>
    </rPh>
    <phoneticPr fontId="6"/>
  </si>
  <si>
    <t>■水路本体（更新）</t>
    <rPh sb="1" eb="3">
      <t>スイロ</t>
    </rPh>
    <rPh sb="3" eb="5">
      <t>ホンタイ</t>
    </rPh>
    <rPh sb="6" eb="8">
      <t>コウシン</t>
    </rPh>
    <phoneticPr fontId="6"/>
  </si>
  <si>
    <t>■農道本体（補修）</t>
    <rPh sb="1" eb="3">
      <t>ノウドウ</t>
    </rPh>
    <rPh sb="3" eb="5">
      <t>ホンタイ</t>
    </rPh>
    <rPh sb="6" eb="8">
      <t>ホシュウ</t>
    </rPh>
    <phoneticPr fontId="6"/>
  </si>
  <si>
    <t>■農道本体（更新）</t>
    <rPh sb="1" eb="3">
      <t>ノウドウ</t>
    </rPh>
    <rPh sb="3" eb="5">
      <t>ホンタイ</t>
    </rPh>
    <rPh sb="6" eb="8">
      <t>コウシン</t>
    </rPh>
    <phoneticPr fontId="6"/>
  </si>
  <si>
    <t>■ため池本体（補修）</t>
    <rPh sb="3" eb="4">
      <t>イケ</t>
    </rPh>
    <rPh sb="4" eb="6">
      <t>ホンタイ</t>
    </rPh>
    <rPh sb="7" eb="9">
      <t>ホシュウ</t>
    </rPh>
    <phoneticPr fontId="6"/>
  </si>
  <si>
    <t>水路：水路の破損部分の補修</t>
    <rPh sb="0" eb="2">
      <t>スイロ</t>
    </rPh>
    <rPh sb="3" eb="5">
      <t>スイロ</t>
    </rPh>
    <rPh sb="6" eb="8">
      <t>ハソン</t>
    </rPh>
    <rPh sb="8" eb="10">
      <t>ブブン</t>
    </rPh>
    <rPh sb="11" eb="13">
      <t>ホシュウ</t>
    </rPh>
    <phoneticPr fontId="12"/>
  </si>
  <si>
    <t>水路：水路の老朽化部分の補修</t>
    <rPh sb="3" eb="5">
      <t>スイロ</t>
    </rPh>
    <rPh sb="6" eb="9">
      <t>ロウキュウカ</t>
    </rPh>
    <rPh sb="9" eb="11">
      <t>ブブン</t>
    </rPh>
    <rPh sb="12" eb="14">
      <t>ホシュウ</t>
    </rPh>
    <phoneticPr fontId="12"/>
  </si>
  <si>
    <t>水路：水路側壁の嵩上げ</t>
    <rPh sb="3" eb="5">
      <t>スイロ</t>
    </rPh>
    <rPh sb="5" eb="7">
      <t>ソクヘキ</t>
    </rPh>
    <rPh sb="8" eb="10">
      <t>カサア</t>
    </rPh>
    <phoneticPr fontId="12"/>
  </si>
  <si>
    <t>水路：Ｕ字フリューム等既設水路の再布設</t>
    <rPh sb="4" eb="5">
      <t>ジ</t>
    </rPh>
    <rPh sb="10" eb="11">
      <t>トウ</t>
    </rPh>
    <rPh sb="11" eb="13">
      <t>キセツ</t>
    </rPh>
    <rPh sb="13" eb="15">
      <t>スイロ</t>
    </rPh>
    <rPh sb="16" eb="17">
      <t>サイ</t>
    </rPh>
    <rPh sb="17" eb="19">
      <t>フセツ</t>
    </rPh>
    <phoneticPr fontId="12"/>
  </si>
  <si>
    <t>水路：素掘り水路からコンクリート水路への更新</t>
    <rPh sb="3" eb="4">
      <t>ス</t>
    </rPh>
    <rPh sb="4" eb="5">
      <t>ホ</t>
    </rPh>
    <rPh sb="6" eb="8">
      <t>スイロ</t>
    </rPh>
    <rPh sb="16" eb="18">
      <t>スイロ</t>
    </rPh>
    <rPh sb="20" eb="22">
      <t>コウシン</t>
    </rPh>
    <phoneticPr fontId="12"/>
  </si>
  <si>
    <t>水路：水路の更新（一路線全体）</t>
    <rPh sb="3" eb="5">
      <t>スイロ</t>
    </rPh>
    <rPh sb="6" eb="8">
      <t>コウシン</t>
    </rPh>
    <rPh sb="9" eb="10">
      <t>イチ</t>
    </rPh>
    <rPh sb="10" eb="12">
      <t>ロセン</t>
    </rPh>
    <rPh sb="12" eb="14">
      <t>ゼンタイ</t>
    </rPh>
    <phoneticPr fontId="12"/>
  </si>
  <si>
    <t>水路：集水枡、分水枡の補修</t>
    <rPh sb="3" eb="5">
      <t>シュウスイ</t>
    </rPh>
    <rPh sb="5" eb="6">
      <t>マス</t>
    </rPh>
    <rPh sb="7" eb="9">
      <t>ブンスイ</t>
    </rPh>
    <rPh sb="9" eb="10">
      <t>マス</t>
    </rPh>
    <rPh sb="11" eb="13">
      <t>ホシュウ</t>
    </rPh>
    <phoneticPr fontId="12"/>
  </si>
  <si>
    <t>水路：安全施設の補修</t>
    <rPh sb="3" eb="5">
      <t>アンゼン</t>
    </rPh>
    <rPh sb="5" eb="7">
      <t>シセツ</t>
    </rPh>
    <rPh sb="8" eb="10">
      <t>ホシュウ</t>
    </rPh>
    <phoneticPr fontId="12"/>
  </si>
  <si>
    <t>水路：取水施設の補修</t>
    <rPh sb="3" eb="5">
      <t>シュスイ</t>
    </rPh>
    <rPh sb="5" eb="7">
      <t>シセツ</t>
    </rPh>
    <rPh sb="8" eb="10">
      <t>ホシュウ</t>
    </rPh>
    <phoneticPr fontId="12"/>
  </si>
  <si>
    <t>水路：除塵施設（スクリーン等）の補修</t>
    <rPh sb="3" eb="4">
      <t>ジョ</t>
    </rPh>
    <rPh sb="4" eb="5">
      <t>チリ</t>
    </rPh>
    <rPh sb="5" eb="7">
      <t>シセツ</t>
    </rPh>
    <rPh sb="13" eb="14">
      <t>トウ</t>
    </rPh>
    <rPh sb="16" eb="18">
      <t>ホシュウ</t>
    </rPh>
    <phoneticPr fontId="2"/>
  </si>
  <si>
    <t>水路：水路法面の補修</t>
    <rPh sb="3" eb="5">
      <t>スイロ</t>
    </rPh>
    <rPh sb="5" eb="6">
      <t>ノリ</t>
    </rPh>
    <rPh sb="6" eb="7">
      <t>メン</t>
    </rPh>
    <rPh sb="8" eb="10">
      <t>ホシュウ</t>
    </rPh>
    <phoneticPr fontId="2"/>
  </si>
  <si>
    <t>水路：安全施設の設置</t>
    <rPh sb="3" eb="5">
      <t>アンゼン</t>
    </rPh>
    <rPh sb="5" eb="7">
      <t>シセツ</t>
    </rPh>
    <rPh sb="8" eb="10">
      <t>セッチ</t>
    </rPh>
    <phoneticPr fontId="12"/>
  </si>
  <si>
    <t>水路：取水施設の更新</t>
    <rPh sb="3" eb="5">
      <t>シュスイ</t>
    </rPh>
    <rPh sb="5" eb="7">
      <t>シセツ</t>
    </rPh>
    <rPh sb="8" eb="10">
      <t>コウシン</t>
    </rPh>
    <phoneticPr fontId="12"/>
  </si>
  <si>
    <t>水路：除塵施設（スクリーン等）の更新</t>
    <rPh sb="3" eb="4">
      <t>ジョ</t>
    </rPh>
    <rPh sb="4" eb="5">
      <t>チリ</t>
    </rPh>
    <rPh sb="5" eb="7">
      <t>シセツ</t>
    </rPh>
    <rPh sb="13" eb="14">
      <t>トウ</t>
    </rPh>
    <rPh sb="16" eb="18">
      <t>コウシン</t>
    </rPh>
    <phoneticPr fontId="2"/>
  </si>
  <si>
    <t>水路：集水枡、分水枡の更新</t>
    <rPh sb="3" eb="5">
      <t>シュウスイ</t>
    </rPh>
    <rPh sb="5" eb="6">
      <t>マス</t>
    </rPh>
    <rPh sb="7" eb="9">
      <t>ブンスイ</t>
    </rPh>
    <rPh sb="9" eb="10">
      <t>マス</t>
    </rPh>
    <rPh sb="11" eb="13">
      <t>コウシン</t>
    </rPh>
    <phoneticPr fontId="12"/>
  </si>
  <si>
    <t>水路：甲蓋の設置</t>
    <rPh sb="3" eb="4">
      <t>コウ</t>
    </rPh>
    <rPh sb="4" eb="5">
      <t>フタ</t>
    </rPh>
    <rPh sb="6" eb="8">
      <t>セッチ</t>
    </rPh>
    <phoneticPr fontId="2"/>
  </si>
  <si>
    <t>農道：農道路肩、農道法面の補修</t>
    <rPh sb="0" eb="2">
      <t>ノウドウ</t>
    </rPh>
    <rPh sb="3" eb="5">
      <t>ノウドウ</t>
    </rPh>
    <rPh sb="5" eb="7">
      <t>ロカタ</t>
    </rPh>
    <rPh sb="8" eb="10">
      <t>ノウドウ</t>
    </rPh>
    <rPh sb="10" eb="12">
      <t>ノリメン</t>
    </rPh>
    <rPh sb="13" eb="15">
      <t>ホシュウ</t>
    </rPh>
    <phoneticPr fontId="12"/>
  </si>
  <si>
    <t>農道：舗装の打換え（一部）</t>
    <rPh sb="3" eb="5">
      <t>ホソウ</t>
    </rPh>
    <rPh sb="6" eb="7">
      <t>ウ</t>
    </rPh>
    <rPh sb="7" eb="8">
      <t>カ</t>
    </rPh>
    <rPh sb="10" eb="12">
      <t>イチブ</t>
    </rPh>
    <phoneticPr fontId="12"/>
  </si>
  <si>
    <t>農道：未舗装農道を舗装（砂利）</t>
    <rPh sb="3" eb="6">
      <t>ミホソウ</t>
    </rPh>
    <rPh sb="6" eb="8">
      <t>ノウドウ</t>
    </rPh>
    <rPh sb="9" eb="11">
      <t>ホソウ</t>
    </rPh>
    <rPh sb="12" eb="14">
      <t>ジャリ</t>
    </rPh>
    <phoneticPr fontId="12"/>
  </si>
  <si>
    <t>農道：未舗装農道を舗装（コンクリート）</t>
    <rPh sb="3" eb="6">
      <t>ミホソウ</t>
    </rPh>
    <rPh sb="6" eb="8">
      <t>ノウドウ</t>
    </rPh>
    <rPh sb="9" eb="11">
      <t>ホソウ</t>
    </rPh>
    <phoneticPr fontId="12"/>
  </si>
  <si>
    <t>農道：未舗装農道を舗装（アスファルト）</t>
    <rPh sb="3" eb="6">
      <t>ミホソウ</t>
    </rPh>
    <rPh sb="6" eb="8">
      <t>ノウドウ</t>
    </rPh>
    <rPh sb="9" eb="11">
      <t>ホソウ</t>
    </rPh>
    <phoneticPr fontId="12"/>
  </si>
  <si>
    <t>農道：農道側溝の補修</t>
    <rPh sb="3" eb="5">
      <t>ノウドウ</t>
    </rPh>
    <rPh sb="5" eb="7">
      <t>ソッコウ</t>
    </rPh>
    <rPh sb="8" eb="10">
      <t>ホシュウ</t>
    </rPh>
    <phoneticPr fontId="12"/>
  </si>
  <si>
    <t>農道：側溝蓋の設置</t>
    <rPh sb="3" eb="5">
      <t>ソッコウ</t>
    </rPh>
    <rPh sb="5" eb="6">
      <t>フタ</t>
    </rPh>
    <rPh sb="7" eb="9">
      <t>セッチ</t>
    </rPh>
    <phoneticPr fontId="12"/>
  </si>
  <si>
    <t>農道：土側溝をコンクリート側溝に更新</t>
    <rPh sb="3" eb="4">
      <t>ド</t>
    </rPh>
    <rPh sb="4" eb="6">
      <t>ソッコウ</t>
    </rPh>
    <rPh sb="13" eb="15">
      <t>ソッコウ</t>
    </rPh>
    <rPh sb="16" eb="18">
      <t>コウシン</t>
    </rPh>
    <phoneticPr fontId="12"/>
  </si>
  <si>
    <t>ため池：洗掘箇所の補修</t>
    <rPh sb="2" eb="3">
      <t>イケ</t>
    </rPh>
    <rPh sb="4" eb="5">
      <t>ススグ</t>
    </rPh>
    <rPh sb="5" eb="6">
      <t>ホ</t>
    </rPh>
    <rPh sb="6" eb="8">
      <t>カショ</t>
    </rPh>
    <rPh sb="9" eb="11">
      <t>ホシュウ</t>
    </rPh>
    <phoneticPr fontId="12"/>
  </si>
  <si>
    <t>ため池：漏水箇所の補修</t>
    <rPh sb="4" eb="6">
      <t>ロウスイ</t>
    </rPh>
    <rPh sb="6" eb="8">
      <t>カショ</t>
    </rPh>
    <rPh sb="9" eb="11">
      <t>ホシュウ</t>
    </rPh>
    <phoneticPr fontId="12"/>
  </si>
  <si>
    <t>ため池：取水施設の補修</t>
    <rPh sb="4" eb="6">
      <t>シュスイ</t>
    </rPh>
    <rPh sb="6" eb="8">
      <t>シセツ</t>
    </rPh>
    <rPh sb="9" eb="11">
      <t>ホシュウ</t>
    </rPh>
    <phoneticPr fontId="12"/>
  </si>
  <si>
    <t>ため池：洪水吐の補修</t>
    <rPh sb="4" eb="6">
      <t>コウズイ</t>
    </rPh>
    <rPh sb="6" eb="7">
      <t>ハ</t>
    </rPh>
    <rPh sb="8" eb="10">
      <t>ホシュウ</t>
    </rPh>
    <phoneticPr fontId="12"/>
  </si>
  <si>
    <t>ため池：安全施設の補修</t>
    <rPh sb="4" eb="6">
      <t>アンゼン</t>
    </rPh>
    <rPh sb="6" eb="8">
      <t>シセツ</t>
    </rPh>
    <rPh sb="9" eb="11">
      <t>ホシュウ</t>
    </rPh>
    <phoneticPr fontId="12"/>
  </si>
  <si>
    <t>ため池：ゲート、バルブの更新</t>
    <rPh sb="12" eb="14">
      <t>コウシン</t>
    </rPh>
    <phoneticPr fontId="12"/>
  </si>
  <si>
    <t>ため池：安全施設の設置</t>
    <rPh sb="4" eb="6">
      <t>アンゼン</t>
    </rPh>
    <rPh sb="6" eb="8">
      <t>シセツ</t>
    </rPh>
    <rPh sb="9" eb="11">
      <t>セッチ</t>
    </rPh>
    <phoneticPr fontId="12"/>
  </si>
  <si>
    <t>ため池：波除護岸の更新</t>
    <rPh sb="9" eb="11">
      <t>コウシン</t>
    </rPh>
    <phoneticPr fontId="2"/>
  </si>
  <si>
    <t>ため池：洪水吐の更新</t>
    <rPh sb="4" eb="6">
      <t>コウズイ</t>
    </rPh>
    <rPh sb="6" eb="7">
      <t>ハ</t>
    </rPh>
    <rPh sb="8" eb="10">
      <t>コウシン</t>
    </rPh>
    <phoneticPr fontId="2"/>
  </si>
  <si>
    <t>うち、施設の長寿命化
 の対象施設</t>
    <rPh sb="13" eb="15">
      <t>タイショウ</t>
    </rPh>
    <rPh sb="15" eb="17">
      <t>シセツ</t>
    </rPh>
    <phoneticPr fontId="5"/>
  </si>
  <si>
    <t>　１．活動期間</t>
    <rPh sb="3" eb="5">
      <t>カツドウ</t>
    </rPh>
    <rPh sb="5" eb="7">
      <t>キカン</t>
    </rPh>
    <phoneticPr fontId="5"/>
  </si>
  <si>
    <t>　２．保全管理する区域内の農用地、施設</t>
    <rPh sb="3" eb="5">
      <t>ホゼン</t>
    </rPh>
    <rPh sb="5" eb="7">
      <t>カンリ</t>
    </rPh>
    <rPh sb="9" eb="12">
      <t>クイキナイ</t>
    </rPh>
    <rPh sb="13" eb="16">
      <t>ノウヨウチ</t>
    </rPh>
    <rPh sb="17" eb="19">
      <t>シセツ</t>
    </rPh>
    <phoneticPr fontId="5"/>
  </si>
  <si>
    <t>　３．交付金額</t>
    <rPh sb="3" eb="5">
      <t>コウフ</t>
    </rPh>
    <rPh sb="5" eb="7">
      <t>キンガク</t>
    </rPh>
    <phoneticPr fontId="5"/>
  </si>
  <si>
    <t>　４．位置図</t>
    <rPh sb="3" eb="6">
      <t>イチズ</t>
    </rPh>
    <phoneticPr fontId="5"/>
  </si>
  <si>
    <t>ａ</t>
    <phoneticPr fontId="5"/>
  </si>
  <si>
    <t>ｋｍ</t>
    <phoneticPr fontId="5"/>
  </si>
  <si>
    <t>　２．資源向上支払</t>
    <rPh sb="3" eb="5">
      <t>シゲン</t>
    </rPh>
    <rPh sb="5" eb="7">
      <t>コウジョウ</t>
    </rPh>
    <rPh sb="7" eb="9">
      <t>シハライ</t>
    </rPh>
    <phoneticPr fontId="5"/>
  </si>
  <si>
    <t>　１．農地維持支払</t>
    <phoneticPr fontId="5"/>
  </si>
  <si>
    <t>　（１） 地域資源の質的向上を図る共同活動</t>
    <rPh sb="5" eb="7">
      <t>チイキ</t>
    </rPh>
    <rPh sb="7" eb="9">
      <t>シゲン</t>
    </rPh>
    <rPh sb="10" eb="12">
      <t>シツテキ</t>
    </rPh>
    <rPh sb="12" eb="14">
      <t>コウジョウ</t>
    </rPh>
    <rPh sb="15" eb="16">
      <t>ハカ</t>
    </rPh>
    <rPh sb="17" eb="19">
      <t>キョウドウ</t>
    </rPh>
    <rPh sb="19" eb="21">
      <t>カツドウ</t>
    </rPh>
    <phoneticPr fontId="5"/>
  </si>
  <si>
    <t>　（２） 施設の長寿命化のための活動</t>
    <rPh sb="5" eb="7">
      <t>シセツ</t>
    </rPh>
    <rPh sb="8" eb="9">
      <t>チョウ</t>
    </rPh>
    <rPh sb="9" eb="12">
      <t>ジュミョウカ</t>
    </rPh>
    <rPh sb="16" eb="18">
      <t>カツドウ</t>
    </rPh>
    <phoneticPr fontId="5"/>
  </si>
  <si>
    <t>　（３） 地域資源保全プランの策定 ／ 組織の広域化・体制強化</t>
    <rPh sb="5" eb="7">
      <t>チイキ</t>
    </rPh>
    <rPh sb="7" eb="9">
      <t>シゲン</t>
    </rPh>
    <rPh sb="9" eb="11">
      <t>ホゼン</t>
    </rPh>
    <rPh sb="15" eb="17">
      <t>サクテイ</t>
    </rPh>
    <rPh sb="20" eb="22">
      <t>ソシキ</t>
    </rPh>
    <rPh sb="23" eb="26">
      <t>コウイキカ</t>
    </rPh>
    <rPh sb="27" eb="29">
      <t>タイセイ</t>
    </rPh>
    <rPh sb="29" eb="31">
      <t>キョウカ</t>
    </rPh>
    <phoneticPr fontId="5"/>
  </si>
  <si>
    <t>２（３）【地域資源保全プランの策定】　地域資源保全プラン（採択申請、交付申請又は実施状況報告時に提出）</t>
    <rPh sb="5" eb="7">
      <t>チイキ</t>
    </rPh>
    <rPh sb="7" eb="9">
      <t>シゲン</t>
    </rPh>
    <rPh sb="9" eb="11">
      <t>ホゼン</t>
    </rPh>
    <rPh sb="15" eb="17">
      <t>サクテイ</t>
    </rPh>
    <rPh sb="19" eb="21">
      <t>チイキ</t>
    </rPh>
    <rPh sb="21" eb="23">
      <t>シゲン</t>
    </rPh>
    <rPh sb="23" eb="25">
      <t>ホゼン</t>
    </rPh>
    <rPh sb="29" eb="31">
      <t>サイタク</t>
    </rPh>
    <rPh sb="31" eb="33">
      <t>シンセイ</t>
    </rPh>
    <rPh sb="34" eb="36">
      <t>コウフ</t>
    </rPh>
    <rPh sb="36" eb="38">
      <t>シンセイ</t>
    </rPh>
    <rPh sb="38" eb="39">
      <t>マタ</t>
    </rPh>
    <rPh sb="40" eb="42">
      <t>ジッシ</t>
    </rPh>
    <rPh sb="42" eb="44">
      <t>ジョウキョウ</t>
    </rPh>
    <rPh sb="44" eb="46">
      <t>ホウコク</t>
    </rPh>
    <rPh sb="46" eb="47">
      <t>ジ</t>
    </rPh>
    <rPh sb="48" eb="50">
      <t>テイシュツ</t>
    </rPh>
    <phoneticPr fontId="5"/>
  </si>
  <si>
    <t>２（３）【組織の広域化・体制強化】　広域協定の認定書の写し / 登記事項証明書の写し（採択申請、交付申請又は実施状況報告時に提出）</t>
    <rPh sb="5" eb="7">
      <t>ソシキ</t>
    </rPh>
    <rPh sb="8" eb="11">
      <t>コウイキカ</t>
    </rPh>
    <rPh sb="12" eb="14">
      <t>タイセイ</t>
    </rPh>
    <rPh sb="14" eb="16">
      <t>キョウカ</t>
    </rPh>
    <rPh sb="43" eb="45">
      <t>サイタク</t>
    </rPh>
    <rPh sb="45" eb="47">
      <t>シンセイ</t>
    </rPh>
    <rPh sb="48" eb="50">
      <t>コウフ</t>
    </rPh>
    <rPh sb="50" eb="52">
      <t>シンセイ</t>
    </rPh>
    <rPh sb="52" eb="53">
      <t>マタ</t>
    </rPh>
    <rPh sb="54" eb="56">
      <t>ジッシ</t>
    </rPh>
    <rPh sb="56" eb="58">
      <t>ジョウキョウ</t>
    </rPh>
    <rPh sb="58" eb="60">
      <t>ホウコク</t>
    </rPh>
    <rPh sb="60" eb="61">
      <t>ジ</t>
    </rPh>
    <rPh sb="62" eb="64">
      <t>テイシュツ</t>
    </rPh>
    <phoneticPr fontId="5"/>
  </si>
  <si>
    <t>平成○年度</t>
    <rPh sb="0" eb="2">
      <t>ヘイセイ</t>
    </rPh>
    <rPh sb="3" eb="5">
      <t>ネンド</t>
    </rPh>
    <phoneticPr fontId="5"/>
  </si>
  <si>
    <t>毎年○回
（○月、○月、○月）</t>
    <phoneticPr fontId="5"/>
  </si>
  <si>
    <t>洪水、台風、地震等の発生後</t>
    <phoneticPr fontId="5"/>
  </si>
  <si>
    <t>大雨、洪水、暴風警報が発令された場合、または、震度４以上の地震が発生した場合とする。</t>
  </si>
  <si>
    <t>← 農用地・施設の見回りを行う異常気象の
　　種類や程度について記入</t>
    <rPh sb="32" eb="34">
      <t>キニュウ</t>
    </rPh>
    <phoneticPr fontId="5"/>
  </si>
  <si>
    <t>機能診断結果に基づき
実施時期を決定</t>
    <phoneticPr fontId="5"/>
  </si>
  <si>
    <t>━━</t>
    <phoneticPr fontId="5"/>
  </si>
  <si>
    <t>＜該当する活動にチェック＞</t>
    <phoneticPr fontId="5"/>
  </si>
  <si>
    <t>該当する項目をチェック（複数選択可）</t>
    <phoneticPr fontId="5"/>
  </si>
  <si>
    <t>（別紙）</t>
    <rPh sb="1" eb="3">
      <t>ベッシ</t>
    </rPh>
    <phoneticPr fontId="5"/>
  </si>
  <si>
    <t>組織名</t>
    <rPh sb="0" eb="3">
      <t>ソシキメイ</t>
    </rPh>
    <phoneticPr fontId="5"/>
  </si>
  <si>
    <t>点検結果に応じて実施の要否を決定（○月）</t>
    <phoneticPr fontId="5"/>
  </si>
  <si>
    <t>広報活動（パンフレット等の作成・頒布、看板設置等)、啓発活動(有識者の指導、勉強会等）</t>
    <phoneticPr fontId="5"/>
  </si>
  <si>
    <t>その他</t>
    <phoneticPr fontId="5"/>
  </si>
  <si>
    <t>（　　　　　　　　　　　　　　　　　　　　　　　　　　　　　　　　　　　　　　　　　　　　　　　　　　　　　　　　　　　　）</t>
    <phoneticPr fontId="5"/>
  </si>
  <si>
    <t>（　　　　　　　　　　　　　　　　　　　　　）</t>
    <phoneticPr fontId="5"/>
  </si>
  <si>
    <t>（　　　　　　　　　　　　　　　　　　　　　　　　）</t>
    <phoneticPr fontId="5"/>
  </si>
  <si>
    <t>（　　　　　　　　　　　　　　　　　　　　　　　　　　　　　　　　　）</t>
    <phoneticPr fontId="5"/>
  </si>
  <si>
    <t>区分</t>
    <rPh sb="0" eb="2">
      <t>クブン</t>
    </rPh>
    <phoneticPr fontId="5"/>
  </si>
  <si>
    <t>農地維持支払のみ</t>
    <rPh sb="0" eb="2">
      <t>ノウチ</t>
    </rPh>
    <rPh sb="2" eb="4">
      <t>イジ</t>
    </rPh>
    <rPh sb="4" eb="6">
      <t>シハライ</t>
    </rPh>
    <phoneticPr fontId="5"/>
  </si>
  <si>
    <t>資源向上支払のみ</t>
    <rPh sb="0" eb="2">
      <t>シゲン</t>
    </rPh>
    <rPh sb="2" eb="4">
      <t>コウジョウ</t>
    </rPh>
    <rPh sb="4" eb="6">
      <t>シハライ</t>
    </rPh>
    <phoneticPr fontId="5"/>
  </si>
  <si>
    <t>農地維持支払＋資源向上支払</t>
    <rPh sb="0" eb="2">
      <t>ノウチ</t>
    </rPh>
    <rPh sb="2" eb="4">
      <t>イジ</t>
    </rPh>
    <rPh sb="4" eb="6">
      <t>シハライ</t>
    </rPh>
    <rPh sb="7" eb="9">
      <t>シゲン</t>
    </rPh>
    <rPh sb="9" eb="11">
      <t>コウジョウ</t>
    </rPh>
    <rPh sb="11" eb="13">
      <t>シハライ</t>
    </rPh>
    <phoneticPr fontId="5"/>
  </si>
  <si>
    <t>変更の届出</t>
    <rPh sb="0" eb="2">
      <t>ヘンコウ</t>
    </rPh>
    <rPh sb="3" eb="4">
      <t>トド</t>
    </rPh>
    <rPh sb="4" eb="5">
      <t>デ</t>
    </rPh>
    <phoneticPr fontId="5"/>
  </si>
  <si>
    <t>＜変更の届出＞</t>
    <rPh sb="1" eb="3">
      <t>ヘンコウ</t>
    </rPh>
    <rPh sb="4" eb="6">
      <t>トドケデ</t>
    </rPh>
    <phoneticPr fontId="5"/>
  </si>
  <si>
    <t>地域住民との交流活動、学校教育・行政機関等との連携</t>
    <phoneticPr fontId="5"/>
  </si>
  <si>
    <t>　　啓発・普及の取組を１つ以上選択</t>
    <rPh sb="2" eb="4">
      <t>ケイハツ</t>
    </rPh>
    <rPh sb="5" eb="7">
      <t>フキュウ</t>
    </rPh>
    <rPh sb="8" eb="10">
      <t>トリクミ</t>
    </rPh>
    <rPh sb="13" eb="15">
      <t>イジョウ</t>
    </rPh>
    <rPh sb="15" eb="17">
      <t>センタク</t>
    </rPh>
    <phoneticPr fontId="5"/>
  </si>
  <si>
    <t>　　研修の種類を１つ以上選択</t>
    <rPh sb="2" eb="4">
      <t>ケンシュウ</t>
    </rPh>
    <rPh sb="5" eb="7">
      <t>シュルイ</t>
    </rPh>
    <rPh sb="10" eb="12">
      <t>イジョウ</t>
    </rPh>
    <rPh sb="12" eb="14">
      <t>センタク</t>
    </rPh>
    <phoneticPr fontId="5"/>
  </si>
  <si>
    <t>　　取り組むテーマを１つ以上選択</t>
    <rPh sb="2" eb="3">
      <t>ト</t>
    </rPh>
    <rPh sb="4" eb="5">
      <t>ク</t>
    </rPh>
    <rPh sb="12" eb="14">
      <t>イジョウ</t>
    </rPh>
    <rPh sb="14" eb="16">
      <t>センタク</t>
    </rPh>
    <phoneticPr fontId="5"/>
  </si>
  <si>
    <t>　　原則５年間</t>
    <rPh sb="2" eb="4">
      <t>ゲンソク</t>
    </rPh>
    <rPh sb="5" eb="7">
      <t>ネンカン</t>
    </rPh>
    <phoneticPr fontId="5"/>
  </si>
  <si>
    <t>認定申請</t>
    <rPh sb="0" eb="2">
      <t>ニンテイ</t>
    </rPh>
    <rPh sb="2" eb="4">
      <t>シンセイ</t>
    </rPh>
    <phoneticPr fontId="5"/>
  </si>
  <si>
    <t>変更認定申請</t>
    <rPh sb="0" eb="2">
      <t>ヘンコウ</t>
    </rPh>
    <rPh sb="2" eb="4">
      <t>ニンテイ</t>
    </rPh>
    <rPh sb="4" eb="6">
      <t>シンセイ</t>
    </rPh>
    <phoneticPr fontId="5"/>
  </si>
  <si>
    <t>＜認定申請＞</t>
    <rPh sb="1" eb="3">
      <t>ニンテイ</t>
    </rPh>
    <rPh sb="3" eb="5">
      <t>シンセイ</t>
    </rPh>
    <phoneticPr fontId="5"/>
  </si>
  <si>
    <t>＜変更認定申請＞</t>
    <rPh sb="1" eb="3">
      <t>ヘンコウ</t>
    </rPh>
    <rPh sb="3" eb="5">
      <t>ニンテイ</t>
    </rPh>
    <rPh sb="5" eb="7">
      <t>シンセイ</t>
    </rPh>
    <phoneticPr fontId="5"/>
  </si>
  <si>
    <t>← 組織が活動を実施する農用地の
　　所在地を記入</t>
    <phoneticPr fontId="5"/>
  </si>
  <si>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5"/>
  </si>
  <si>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5"/>
  </si>
  <si>
    <t>　認定を受けた農用地及び施設について、次の活動を行う。</t>
    <rPh sb="1" eb="3">
      <t>ニンテイ</t>
    </rPh>
    <rPh sb="4" eb="5">
      <t>ウ</t>
    </rPh>
    <phoneticPr fontId="5"/>
  </si>
  <si>
    <t>事務（書類作成、申請事務等）や組織運営に関する研修を活動期間内に１回以上受講する。</t>
    <rPh sb="10" eb="12">
      <t>ジム</t>
    </rPh>
    <rPh sb="26" eb="28">
      <t>カツドウ</t>
    </rPh>
    <phoneticPr fontId="5"/>
  </si>
  <si>
    <t>農業者（入り作農家、土地持ち非農家を含む）による検討会の開催</t>
    <rPh sb="28" eb="30">
      <t>カイサイ</t>
    </rPh>
    <phoneticPr fontId="5"/>
  </si>
  <si>
    <t>地域住民等（集落外の住民・組織等も含む）との意見交換・ワークショップ・交流会の開催</t>
    <rPh sb="39" eb="41">
      <t>カイサイ</t>
    </rPh>
    <phoneticPr fontId="5"/>
  </si>
  <si>
    <t>有識者等による研修会、有識者を交えた検討会の開催</t>
    <rPh sb="22" eb="24">
      <t>カイサイ</t>
    </rPh>
    <phoneticPr fontId="5"/>
  </si>
  <si>
    <t>④ 農地維持支払における農振農用地区域外の扱い</t>
    <rPh sb="2" eb="4">
      <t>ノウチ</t>
    </rPh>
    <rPh sb="4" eb="6">
      <t>イジ</t>
    </rPh>
    <rPh sb="6" eb="8">
      <t>シハライ</t>
    </rPh>
    <rPh sb="12" eb="14">
      <t>ノウシン</t>
    </rPh>
    <rPh sb="14" eb="17">
      <t>ノウヨウチ</t>
    </rPh>
    <rPh sb="17" eb="19">
      <t>クイキ</t>
    </rPh>
    <rPh sb="19" eb="20">
      <t>ガイ</t>
    </rPh>
    <rPh sb="21" eb="22">
      <t>アツカ</t>
    </rPh>
    <phoneticPr fontId="5"/>
  </si>
  <si>
    <t>← 農用地は必須</t>
    <rPh sb="2" eb="5">
      <t>ノウヨウチ</t>
    </rPh>
    <rPh sb="6" eb="8">
      <t>ヒッス</t>
    </rPh>
    <phoneticPr fontId="5"/>
  </si>
  <si>
    <t>交付対象とする</t>
    <rPh sb="0" eb="2">
      <t>コウフ</t>
    </rPh>
    <rPh sb="2" eb="4">
      <t>タイショウ</t>
    </rPh>
    <phoneticPr fontId="5"/>
  </si>
  <si>
    <t>交付対象としない</t>
    <rPh sb="0" eb="2">
      <t>コウフ</t>
    </rPh>
    <rPh sb="2" eb="4">
      <t>タイショウ</t>
    </rPh>
    <phoneticPr fontId="5"/>
  </si>
  <si>
    <t>　認定を受けた農用地及び施設について、次の活動を行う。</t>
    <rPh sb="1" eb="3">
      <t>ニンテイ</t>
    </rPh>
    <rPh sb="4" eb="5">
      <t>ウ</t>
    </rPh>
    <rPh sb="7" eb="10">
      <t>ノウヨウチ</t>
    </rPh>
    <rPh sb="10" eb="11">
      <t>オヨ</t>
    </rPh>
    <rPh sb="12" eb="14">
      <t>シセツ</t>
    </rPh>
    <rPh sb="19" eb="20">
      <t>ツギ</t>
    </rPh>
    <rPh sb="21" eb="23">
      <t>カツドウ</t>
    </rPh>
    <rPh sb="24" eb="25">
      <t>オコナ</t>
    </rPh>
    <phoneticPr fontId="5"/>
  </si>
  <si>
    <t>活動期間内に１回以上受講する。</t>
    <rPh sb="0" eb="2">
      <t>カツドウ</t>
    </rPh>
    <phoneticPr fontId="5"/>
  </si>
  <si>
    <t>認定対象区域図面</t>
    <rPh sb="0" eb="2">
      <t>ニンテイ</t>
    </rPh>
    <rPh sb="2" eb="4">
      <t>タイショウ</t>
    </rPh>
    <rPh sb="4" eb="6">
      <t>クイキ</t>
    </rPh>
    <rPh sb="6" eb="8">
      <t>ズメン</t>
    </rPh>
    <phoneticPr fontId="5"/>
  </si>
  <si>
    <t>■水路附帯施設（補修）</t>
    <rPh sb="1" eb="3">
      <t>スイロ</t>
    </rPh>
    <rPh sb="3" eb="5">
      <t>フタイ</t>
    </rPh>
    <rPh sb="5" eb="7">
      <t>シセツ</t>
    </rPh>
    <rPh sb="8" eb="10">
      <t>ホシュウ</t>
    </rPh>
    <phoneticPr fontId="6"/>
  </si>
  <si>
    <t>■水路附帯施設（更新）</t>
    <rPh sb="1" eb="3">
      <t>スイロ</t>
    </rPh>
    <rPh sb="3" eb="5">
      <t>フタイ</t>
    </rPh>
    <rPh sb="5" eb="7">
      <t>シセツ</t>
    </rPh>
    <rPh sb="8" eb="10">
      <t>コウシン</t>
    </rPh>
    <phoneticPr fontId="6"/>
  </si>
  <si>
    <t>■農道附帯施設（補修）</t>
    <rPh sb="1" eb="3">
      <t>ノウドウ</t>
    </rPh>
    <rPh sb="3" eb="5">
      <t>フタイ</t>
    </rPh>
    <rPh sb="5" eb="7">
      <t>シセツ</t>
    </rPh>
    <rPh sb="8" eb="10">
      <t>ホシュウ</t>
    </rPh>
    <phoneticPr fontId="6"/>
  </si>
  <si>
    <t>■農道附帯施設（更新）</t>
    <rPh sb="1" eb="3">
      <t>ノウドウ</t>
    </rPh>
    <rPh sb="3" eb="5">
      <t>フタイ</t>
    </rPh>
    <rPh sb="5" eb="7">
      <t>シセツ</t>
    </rPh>
    <rPh sb="8" eb="10">
      <t>コウシン</t>
    </rPh>
    <phoneticPr fontId="6"/>
  </si>
  <si>
    <t>■ため池附帯施設（補修）</t>
    <rPh sb="3" eb="4">
      <t>イケ</t>
    </rPh>
    <rPh sb="4" eb="6">
      <t>フタイ</t>
    </rPh>
    <rPh sb="6" eb="8">
      <t>シセツ</t>
    </rPh>
    <rPh sb="9" eb="11">
      <t>ホシュウ</t>
    </rPh>
    <phoneticPr fontId="6"/>
  </si>
  <si>
    <t>■ため池附帯施設（更新）</t>
    <rPh sb="3" eb="4">
      <t>イケ</t>
    </rPh>
    <rPh sb="4" eb="6">
      <t>フタイ</t>
    </rPh>
    <rPh sb="6" eb="8">
      <t>シセツ</t>
    </rPh>
    <rPh sb="9" eb="11">
      <t>コウシン</t>
    </rPh>
    <phoneticPr fontId="6"/>
  </si>
  <si>
    <t>■農地に係る施設（補修）</t>
    <rPh sb="1" eb="3">
      <t>ノウチ</t>
    </rPh>
    <rPh sb="4" eb="5">
      <t>カカ</t>
    </rPh>
    <rPh sb="6" eb="8">
      <t>シセツ</t>
    </rPh>
    <rPh sb="9" eb="11">
      <t>ホシュウ</t>
    </rPh>
    <phoneticPr fontId="6"/>
  </si>
  <si>
    <t>農地に係る施設：暗渠排水・排水口の補修</t>
    <rPh sb="0" eb="2">
      <t>ノウチ</t>
    </rPh>
    <rPh sb="3" eb="4">
      <t>カカ</t>
    </rPh>
    <rPh sb="5" eb="7">
      <t>シセツ</t>
    </rPh>
    <rPh sb="8" eb="10">
      <t>アンキョ</t>
    </rPh>
    <rPh sb="10" eb="12">
      <t>ハイスイ</t>
    </rPh>
    <rPh sb="13" eb="15">
      <t>ハイスイ</t>
    </rPh>
    <rPh sb="15" eb="16">
      <t>クチ</t>
    </rPh>
    <rPh sb="17" eb="19">
      <t>ホシュウ</t>
    </rPh>
    <phoneticPr fontId="2"/>
  </si>
  <si>
    <t>■農地に係る施設（更新）</t>
    <rPh sb="1" eb="3">
      <t>ノウチ</t>
    </rPh>
    <rPh sb="4" eb="5">
      <t>カカ</t>
    </rPh>
    <rPh sb="6" eb="8">
      <t>シセツ</t>
    </rPh>
    <rPh sb="9" eb="11">
      <t>コウシン</t>
    </rPh>
    <phoneticPr fontId="6"/>
  </si>
  <si>
    <t>農地に係る施設：給排水施設の補修</t>
    <rPh sb="8" eb="11">
      <t>キュウハイスイ</t>
    </rPh>
    <rPh sb="11" eb="13">
      <t>シセツ</t>
    </rPh>
    <rPh sb="14" eb="16">
      <t>ホシュウ</t>
    </rPh>
    <phoneticPr fontId="2"/>
  </si>
  <si>
    <t>農地に係る施設：固定式散水施設（ヘッドまで）の補修</t>
    <rPh sb="8" eb="11">
      <t>コテイシキ</t>
    </rPh>
    <rPh sb="11" eb="13">
      <t>サンスイ</t>
    </rPh>
    <rPh sb="13" eb="15">
      <t>シセツ</t>
    </rPh>
    <rPh sb="23" eb="25">
      <t>ホシュウ</t>
    </rPh>
    <phoneticPr fontId="13"/>
  </si>
  <si>
    <t>農地に係る施設：鳥獣害防護柵の補修</t>
    <rPh sb="8" eb="10">
      <t>チョウジュウ</t>
    </rPh>
    <rPh sb="10" eb="11">
      <t>ガイ</t>
    </rPh>
    <rPh sb="11" eb="14">
      <t>ボウゴサク</t>
    </rPh>
    <rPh sb="15" eb="17">
      <t>ホシュウ</t>
    </rPh>
    <phoneticPr fontId="13"/>
  </si>
  <si>
    <t>農地に係る施設：暗渠排水・排水口の更新</t>
    <rPh sb="8" eb="10">
      <t>アンキョ</t>
    </rPh>
    <rPh sb="10" eb="12">
      <t>ハイスイ</t>
    </rPh>
    <rPh sb="13" eb="15">
      <t>ハイスイ</t>
    </rPh>
    <rPh sb="15" eb="16">
      <t>クチ</t>
    </rPh>
    <rPh sb="17" eb="19">
      <t>コウシン</t>
    </rPh>
    <phoneticPr fontId="2"/>
  </si>
  <si>
    <t>農地に係る施設：給排水施設の更新</t>
    <rPh sb="8" eb="11">
      <t>キュウハイスイ</t>
    </rPh>
    <rPh sb="11" eb="13">
      <t>シセツ</t>
    </rPh>
    <rPh sb="14" eb="16">
      <t>コウシン</t>
    </rPh>
    <phoneticPr fontId="2"/>
  </si>
  <si>
    <t>農地に係る施設：固定式散水施設（ヘッドまで）の更新</t>
    <rPh sb="8" eb="11">
      <t>コテイシキ</t>
    </rPh>
    <rPh sb="11" eb="13">
      <t>サンスイ</t>
    </rPh>
    <rPh sb="13" eb="15">
      <t>シセツ</t>
    </rPh>
    <rPh sb="23" eb="25">
      <t>コウシン</t>
    </rPh>
    <phoneticPr fontId="13"/>
  </si>
  <si>
    <t>農地に係る施設：鳥獣害防護柵の更新</t>
    <rPh sb="8" eb="10">
      <t>チョウジュウ</t>
    </rPh>
    <rPh sb="10" eb="11">
      <t>ガイ</t>
    </rPh>
    <rPh sb="11" eb="14">
      <t>ボウゴサク</t>
    </rPh>
    <rPh sb="15" eb="17">
      <t>コウシン</t>
    </rPh>
    <phoneticPr fontId="13"/>
  </si>
  <si>
    <t>農地に係る施設</t>
    <rPh sb="0" eb="2">
      <t>ノウチ</t>
    </rPh>
    <rPh sb="3" eb="4">
      <t>カカ</t>
    </rPh>
    <rPh sb="5" eb="7">
      <t>シセツ</t>
    </rPh>
    <phoneticPr fontId="5"/>
  </si>
  <si>
    <t>年</t>
    <rPh sb="0" eb="1">
      <t>ネン</t>
    </rPh>
    <phoneticPr fontId="5"/>
  </si>
  <si>
    <t>月</t>
    <rPh sb="0" eb="1">
      <t>ガツ</t>
    </rPh>
    <phoneticPr fontId="5"/>
  </si>
  <si>
    <t>日</t>
    <rPh sb="0" eb="1">
      <t>ニチ</t>
    </rPh>
    <phoneticPr fontId="5"/>
  </si>
  <si>
    <t>← 農地に係る施設は、種類と単位も選択</t>
    <rPh sb="2" eb="4">
      <t>ノウチ</t>
    </rPh>
    <rPh sb="5" eb="6">
      <t>カカ</t>
    </rPh>
    <rPh sb="7" eb="9">
      <t>シセツ</t>
    </rPh>
    <rPh sb="11" eb="13">
      <t>シュルイ</t>
    </rPh>
    <rPh sb="14" eb="16">
      <t>タンイ</t>
    </rPh>
    <rPh sb="17" eb="19">
      <t>センタク</t>
    </rPh>
    <phoneticPr fontId="5"/>
  </si>
  <si>
    <t>農地維持支払</t>
    <rPh sb="0" eb="2">
      <t>ノウチ</t>
    </rPh>
    <rPh sb="2" eb="4">
      <t>イジ</t>
    </rPh>
    <rPh sb="4" eb="6">
      <t>シハライ</t>
    </rPh>
    <phoneticPr fontId="5"/>
  </si>
  <si>
    <t>資源向上支払</t>
    <rPh sb="0" eb="2">
      <t>シゲン</t>
    </rPh>
    <rPh sb="2" eb="4">
      <t>コウジョウ</t>
    </rPh>
    <rPh sb="4" eb="6">
      <t>シハライ</t>
    </rPh>
    <phoneticPr fontId="5"/>
  </si>
  <si>
    <t>施設の長寿命化のための活動</t>
    <rPh sb="0" eb="2">
      <t>シセツ</t>
    </rPh>
    <rPh sb="3" eb="4">
      <t>チョウ</t>
    </rPh>
    <rPh sb="4" eb="7">
      <t>ジュミョウカ</t>
    </rPh>
    <rPh sb="11" eb="13">
      <t>カツドウ</t>
    </rPh>
    <phoneticPr fontId="5"/>
  </si>
  <si>
    <t>地域資源の質的向上を図る共同活動</t>
    <rPh sb="0" eb="2">
      <t>チイキ</t>
    </rPh>
    <rPh sb="2" eb="4">
      <t>シゲン</t>
    </rPh>
    <rPh sb="5" eb="7">
      <t>シツテキ</t>
    </rPh>
    <rPh sb="7" eb="9">
      <t>コウジョウ</t>
    </rPh>
    <rPh sb="10" eb="11">
      <t>ハカ</t>
    </rPh>
    <rPh sb="12" eb="14">
      <t>キョウドウ</t>
    </rPh>
    <rPh sb="14" eb="16">
      <t>カツドウ</t>
    </rPh>
    <phoneticPr fontId="5"/>
  </si>
  <si>
    <t>地域資源保全プランの策定</t>
    <rPh sb="0" eb="2">
      <t>チイキ</t>
    </rPh>
    <rPh sb="2" eb="4">
      <t>シゲン</t>
    </rPh>
    <rPh sb="4" eb="6">
      <t>ホゼン</t>
    </rPh>
    <rPh sb="10" eb="12">
      <t>サクテイ</t>
    </rPh>
    <phoneticPr fontId="5"/>
  </si>
  <si>
    <t>組織の広域化・体制強化</t>
    <rPh sb="0" eb="2">
      <t>ソシキ</t>
    </rPh>
    <rPh sb="3" eb="6">
      <t>コウイキカ</t>
    </rPh>
    <rPh sb="7" eb="9">
      <t>タイセイ</t>
    </rPh>
    <rPh sb="9" eb="11">
      <t>キョウカ</t>
    </rPh>
    <phoneticPr fontId="5"/>
  </si>
  <si>
    <t>〔</t>
    <phoneticPr fontId="5"/>
  </si>
  <si>
    <t>多面的機能の増進を図る活動 〕</t>
    <rPh sb="0" eb="3">
      <t>タメンテキ</t>
    </rPh>
    <rPh sb="3" eb="5">
      <t>キノウ</t>
    </rPh>
    <rPh sb="6" eb="8">
      <t>ゾウシン</t>
    </rPh>
    <rPh sb="9" eb="10">
      <t>ハカ</t>
    </rPh>
    <rPh sb="11" eb="13">
      <t>カツドウ</t>
    </rPh>
    <phoneticPr fontId="5"/>
  </si>
  <si>
    <t>取り組む
活動に
チェック</t>
    <rPh sb="0" eb="1">
      <t>ト</t>
    </rPh>
    <rPh sb="2" eb="3">
      <t>ク</t>
    </rPh>
    <rPh sb="5" eb="6">
      <t>カツ</t>
    </rPh>
    <rPh sb="6" eb="7">
      <t>ドウ</t>
    </rPh>
    <phoneticPr fontId="5"/>
  </si>
  <si>
    <t>☐</t>
    <phoneticPr fontId="5"/>
  </si>
  <si>
    <t>☑</t>
    <phoneticPr fontId="5"/>
  </si>
  <si>
    <t>暗渠排水・排水口</t>
    <rPh sb="0" eb="2">
      <t>アンキョ</t>
    </rPh>
    <rPh sb="2" eb="4">
      <t>ハイスイ</t>
    </rPh>
    <rPh sb="5" eb="7">
      <t>ハイスイ</t>
    </rPh>
    <rPh sb="7" eb="8">
      <t>クチ</t>
    </rPh>
    <phoneticPr fontId="5"/>
  </si>
  <si>
    <t>給排水施設</t>
    <rPh sb="0" eb="3">
      <t>キュウハイスイ</t>
    </rPh>
    <rPh sb="3" eb="5">
      <t>シセツ</t>
    </rPh>
    <phoneticPr fontId="5"/>
  </si>
  <si>
    <t>固定式散水施設</t>
    <rPh sb="0" eb="2">
      <t>コテイ</t>
    </rPh>
    <rPh sb="2" eb="3">
      <t>シキ</t>
    </rPh>
    <rPh sb="3" eb="5">
      <t>サンスイ</t>
    </rPh>
    <rPh sb="5" eb="7">
      <t>シセツ</t>
    </rPh>
    <phoneticPr fontId="5"/>
  </si>
  <si>
    <t>鳥獣害防護柵</t>
    <rPh sb="0" eb="2">
      <t>チョウジュウ</t>
    </rPh>
    <rPh sb="2" eb="3">
      <t>ガイ</t>
    </rPh>
    <rPh sb="3" eb="6">
      <t>ボウゴサク</t>
    </rPh>
    <phoneticPr fontId="5"/>
  </si>
  <si>
    <t>－</t>
    <phoneticPr fontId="5"/>
  </si>
  <si>
    <t>－</t>
    <phoneticPr fontId="5"/>
  </si>
  <si>
    <t>　　自動で☑が入ります</t>
    <rPh sb="2" eb="4">
      <t>ジドウ</t>
    </rPh>
    <rPh sb="7" eb="8">
      <t>ハイ</t>
    </rPh>
    <phoneticPr fontId="5"/>
  </si>
  <si>
    <t>← 水路がない場合「－」を入力</t>
    <rPh sb="2" eb="4">
      <t>スイロ</t>
    </rPh>
    <rPh sb="7" eb="9">
      <t>バアイ</t>
    </rPh>
    <rPh sb="13" eb="15">
      <t>ニュウリョク</t>
    </rPh>
    <phoneticPr fontId="5"/>
  </si>
  <si>
    <t>← 水路がある場合☑を入れます</t>
    <rPh sb="2" eb="4">
      <t>スイロ</t>
    </rPh>
    <rPh sb="7" eb="9">
      <t>バアイ</t>
    </rPh>
    <rPh sb="11" eb="12">
      <t>イ</t>
    </rPh>
    <phoneticPr fontId="5"/>
  </si>
  <si>
    <t>← 農道がある場合☑を入れます</t>
    <rPh sb="2" eb="4">
      <t>ノウドウ</t>
    </rPh>
    <rPh sb="7" eb="9">
      <t>バアイ</t>
    </rPh>
    <rPh sb="11" eb="12">
      <t>イ</t>
    </rPh>
    <phoneticPr fontId="5"/>
  </si>
  <si>
    <t>← ため池がある場合☑を入れます</t>
    <rPh sb="4" eb="5">
      <t>イケ</t>
    </rPh>
    <rPh sb="8" eb="10">
      <t>バアイ</t>
    </rPh>
    <rPh sb="12" eb="13">
      <t>イ</t>
    </rPh>
    <phoneticPr fontId="5"/>
  </si>
  <si>
    <t>← 必須</t>
    <rPh sb="2" eb="4">
      <t>ヒッス</t>
    </rPh>
    <phoneticPr fontId="5"/>
  </si>
  <si>
    <t>← 農道がない場合「－」を入力</t>
    <rPh sb="2" eb="4">
      <t>ノウドウ</t>
    </rPh>
    <rPh sb="7" eb="9">
      <t>バアイ</t>
    </rPh>
    <rPh sb="13" eb="15">
      <t>ニュウリョク</t>
    </rPh>
    <phoneticPr fontId="5"/>
  </si>
  <si>
    <t>← ため池がない場合「－」を入力</t>
    <rPh sb="4" eb="5">
      <t>イケ</t>
    </rPh>
    <rPh sb="8" eb="10">
      <t>バアイ</t>
    </rPh>
    <rPh sb="14" eb="16">
      <t>ニュウリョク</t>
    </rPh>
    <phoneticPr fontId="5"/>
  </si>
  <si>
    <t>← どちらかを選択</t>
    <rPh sb="7" eb="9">
      <t>センタク</t>
    </rPh>
    <phoneticPr fontId="5"/>
  </si>
  <si>
    <t>　　複数の交付単価が適用される場合、
　　行を追加して記入</t>
    <phoneticPr fontId="5"/>
  </si>
  <si>
    <t>　　テーマと取組を選択</t>
    <rPh sb="6" eb="7">
      <t>ト</t>
    </rPh>
    <rPh sb="7" eb="8">
      <t>ク</t>
    </rPh>
    <rPh sb="9" eb="11">
      <t>センタク</t>
    </rPh>
    <phoneticPr fontId="5"/>
  </si>
  <si>
    <t>　　・「補修」か「更新等」を☑
　　・活動内容は、リストから選択
　　・延べ数量は、単位を選択
　　・年度計画は、活動の予定年度を記入</t>
    <rPh sb="4" eb="6">
      <t>ホシュウ</t>
    </rPh>
    <rPh sb="9" eb="11">
      <t>コウシン</t>
    </rPh>
    <rPh sb="11" eb="12">
      <t>トウ</t>
    </rPh>
    <rPh sb="19" eb="21">
      <t>カツドウ</t>
    </rPh>
    <rPh sb="21" eb="23">
      <t>ナイヨウ</t>
    </rPh>
    <rPh sb="30" eb="32">
      <t>センタク</t>
    </rPh>
    <rPh sb="36" eb="37">
      <t>ノ</t>
    </rPh>
    <rPh sb="38" eb="40">
      <t>スウリョウ</t>
    </rPh>
    <rPh sb="42" eb="44">
      <t>タンイ</t>
    </rPh>
    <rPh sb="45" eb="47">
      <t>センタク</t>
    </rPh>
    <rPh sb="51" eb="53">
      <t>ネンド</t>
    </rPh>
    <rPh sb="53" eb="55">
      <t>ケイカク</t>
    </rPh>
    <rPh sb="57" eb="59">
      <t>カツドウ</t>
    </rPh>
    <rPh sb="60" eb="62">
      <t>ヨテイ</t>
    </rPh>
    <rPh sb="62" eb="64">
      <t>ネンド</t>
    </rPh>
    <rPh sb="65" eb="67">
      <t>キニュウ</t>
    </rPh>
    <phoneticPr fontId="5"/>
  </si>
  <si>
    <t>市町村名　　　　　　⇒入力</t>
    <rPh sb="0" eb="3">
      <t>シチョウソン</t>
    </rPh>
    <rPh sb="3" eb="4">
      <t>メイ</t>
    </rPh>
    <rPh sb="11" eb="13">
      <t>ニュウリョク</t>
    </rPh>
    <phoneticPr fontId="5"/>
  </si>
  <si>
    <t>○○市</t>
    <rPh sb="2" eb="3">
      <t>シ</t>
    </rPh>
    <phoneticPr fontId="5"/>
  </si>
  <si>
    <t>市町村長の氏名　　　⇒入力</t>
    <rPh sb="0" eb="2">
      <t>シチョウ</t>
    </rPh>
    <rPh sb="2" eb="4">
      <t>ソンチョウ</t>
    </rPh>
    <rPh sb="5" eb="7">
      <t>シメイ</t>
    </rPh>
    <rPh sb="11" eb="13">
      <t>ニュウリョク</t>
    </rPh>
    <phoneticPr fontId="5"/>
  </si>
  <si>
    <t>○○　○○</t>
    <phoneticPr fontId="5"/>
  </si>
  <si>
    <t>書類名</t>
    <rPh sb="0" eb="2">
      <t>ショルイ</t>
    </rPh>
    <rPh sb="2" eb="3">
      <t>メイ</t>
    </rPh>
    <phoneticPr fontId="5"/>
  </si>
  <si>
    <t>様式番号</t>
    <rPh sb="0" eb="2">
      <t>ヨウシキ</t>
    </rPh>
    <rPh sb="2" eb="4">
      <t>バンゴウ</t>
    </rPh>
    <phoneticPr fontId="5"/>
  </si>
  <si>
    <t>提出先及び部数</t>
    <rPh sb="0" eb="1">
      <t>ツツミ</t>
    </rPh>
    <rPh sb="1" eb="2">
      <t>デ</t>
    </rPh>
    <rPh sb="2" eb="3">
      <t>サキ</t>
    </rPh>
    <rPh sb="3" eb="4">
      <t>オヨ</t>
    </rPh>
    <rPh sb="5" eb="7">
      <t>ブスウ</t>
    </rPh>
    <phoneticPr fontId="5"/>
  </si>
  <si>
    <t>組織の名称　　　　　⇒入力</t>
    <rPh sb="0" eb="2">
      <t>ソシキ</t>
    </rPh>
    <rPh sb="3" eb="5">
      <t>メイショウ</t>
    </rPh>
    <rPh sb="11" eb="13">
      <t>ニュウリョク</t>
    </rPh>
    <phoneticPr fontId="5"/>
  </si>
  <si>
    <t xml:space="preserve"> 市町村へ１部</t>
    <rPh sb="1" eb="4">
      <t>シチョウソン</t>
    </rPh>
    <rPh sb="6" eb="7">
      <t>ブ</t>
    </rPh>
    <phoneticPr fontId="5"/>
  </si>
  <si>
    <t>← 提出する年月日を記入</t>
    <rPh sb="2" eb="4">
      <t>テイシュツ</t>
    </rPh>
    <rPh sb="6" eb="9">
      <t>ネンガッピ</t>
    </rPh>
    <phoneticPr fontId="5"/>
  </si>
  <si>
    <t>← 自動で入力されます</t>
    <rPh sb="2" eb="4">
      <t>ジドウ</t>
    </rPh>
    <rPh sb="5" eb="7">
      <t>ニュウリョク</t>
    </rPh>
    <phoneticPr fontId="5"/>
  </si>
  <si>
    <t xml:space="preserve"> 活動計画書提出文</t>
    <rPh sb="1" eb="3">
      <t>カツドウ</t>
    </rPh>
    <rPh sb="3" eb="5">
      <t>ケイカク</t>
    </rPh>
    <rPh sb="5" eb="6">
      <t>ショ</t>
    </rPh>
    <rPh sb="6" eb="8">
      <t>テイシュツ</t>
    </rPh>
    <rPh sb="8" eb="9">
      <t>ブン</t>
    </rPh>
    <phoneticPr fontId="5"/>
  </si>
  <si>
    <t>様式第１－３号</t>
    <rPh sb="0" eb="2">
      <t>ヨウシキ</t>
    </rPh>
    <rPh sb="2" eb="3">
      <t>ダイ</t>
    </rPh>
    <rPh sb="6" eb="7">
      <t>ゴウ</t>
    </rPh>
    <phoneticPr fontId="5"/>
  </si>
  <si>
    <t>様式第１－３号（別添）</t>
    <rPh sb="0" eb="2">
      <t>ヨウシキ</t>
    </rPh>
    <rPh sb="2" eb="3">
      <t>ダイ</t>
    </rPh>
    <rPh sb="6" eb="7">
      <t>ゴウ</t>
    </rPh>
    <rPh sb="8" eb="10">
      <t>ベッテン</t>
    </rPh>
    <phoneticPr fontId="5"/>
  </si>
  <si>
    <t xml:space="preserve"> 活動計画書</t>
    <rPh sb="1" eb="3">
      <t>カツドウ</t>
    </rPh>
    <rPh sb="3" eb="5">
      <t>ケイカク</t>
    </rPh>
    <rPh sb="5" eb="6">
      <t>ショ</t>
    </rPh>
    <phoneticPr fontId="5"/>
  </si>
  <si>
    <t xml:space="preserve"> 認定対象区域図面</t>
    <rPh sb="1" eb="3">
      <t>ニンテイ</t>
    </rPh>
    <rPh sb="3" eb="5">
      <t>タイショウ</t>
    </rPh>
    <rPh sb="5" eb="7">
      <t>クイキ</t>
    </rPh>
    <rPh sb="7" eb="9">
      <t>ズメン</t>
    </rPh>
    <phoneticPr fontId="5"/>
  </si>
  <si>
    <t>様式第１－３号（別紙）</t>
    <rPh sb="0" eb="2">
      <t>ヨウシキ</t>
    </rPh>
    <rPh sb="2" eb="3">
      <t>ダイ</t>
    </rPh>
    <rPh sb="6" eb="7">
      <t>ゴウ</t>
    </rPh>
    <rPh sb="8" eb="10">
      <t>ベッシ</t>
    </rPh>
    <phoneticPr fontId="5"/>
  </si>
  <si>
    <t>○○　○○</t>
    <phoneticPr fontId="5"/>
  </si>
  <si>
    <t>○○</t>
    <phoneticPr fontId="5"/>
  </si>
  <si>
    <t xml:space="preserve"> ※規約と同じ名称にしてください。</t>
    <rPh sb="2" eb="4">
      <t>キヤク</t>
    </rPh>
    <rPh sb="5" eb="6">
      <t>オナ</t>
    </rPh>
    <rPh sb="7" eb="9">
      <t>メイショウ</t>
    </rPh>
    <phoneticPr fontId="5"/>
  </si>
  <si>
    <t>○○○○○○</t>
    <phoneticPr fontId="5"/>
  </si>
  <si>
    <t>【活動計画書】</t>
    <rPh sb="1" eb="3">
      <t>カツドウ</t>
    </rPh>
    <rPh sb="3" eb="5">
      <t>ケイカク</t>
    </rPh>
    <rPh sb="5" eb="6">
      <t>ショ</t>
    </rPh>
    <phoneticPr fontId="5"/>
  </si>
  <si>
    <t>組織の代表の役職名　⇒入力</t>
    <rPh sb="0" eb="2">
      <t>ソシキ</t>
    </rPh>
    <rPh sb="3" eb="5">
      <t>ダイヒョウ</t>
    </rPh>
    <rPh sb="6" eb="7">
      <t>ヤク</t>
    </rPh>
    <rPh sb="7" eb="8">
      <t>ショク</t>
    </rPh>
    <rPh sb="11" eb="13">
      <t>ニュウリョク</t>
    </rPh>
    <phoneticPr fontId="5"/>
  </si>
  <si>
    <t>組織の代表の氏名　　⇒入力</t>
    <rPh sb="0" eb="2">
      <t>ソシキ</t>
    </rPh>
    <rPh sb="3" eb="5">
      <t>ダイヒョウ</t>
    </rPh>
    <rPh sb="6" eb="8">
      <t>シメイ</t>
    </rPh>
    <rPh sb="7" eb="8">
      <t>チョウソンチョウ</t>
    </rPh>
    <rPh sb="11" eb="13">
      <t>ニュウリョク</t>
    </rPh>
    <phoneticPr fontId="5"/>
  </si>
  <si>
    <t>申　請
年月日</t>
    <phoneticPr fontId="5"/>
  </si>
  <si>
    <t>届　出
年月日</t>
    <rPh sb="0" eb="1">
      <t>トドケ</t>
    </rPh>
    <rPh sb="2" eb="3">
      <t>デ</t>
    </rPh>
    <phoneticPr fontId="5"/>
  </si>
  <si>
    <t>水路：ゲートの補修</t>
    <rPh sb="7" eb="9">
      <t>ホシュウ</t>
    </rPh>
    <phoneticPr fontId="12"/>
  </si>
  <si>
    <t>水路：ポンプの補修</t>
    <rPh sb="7" eb="9">
      <t>ホシュウ</t>
    </rPh>
    <phoneticPr fontId="12"/>
  </si>
  <si>
    <t>水路：空気弁、バルブの補修</t>
    <rPh sb="3" eb="6">
      <t>クウキベン</t>
    </rPh>
    <rPh sb="11" eb="13">
      <t>ホシュウ</t>
    </rPh>
    <phoneticPr fontId="13"/>
  </si>
  <si>
    <t>水路：制御施設等の補修</t>
    <rPh sb="3" eb="5">
      <t>セイギョ</t>
    </rPh>
    <rPh sb="5" eb="7">
      <t>シセツ</t>
    </rPh>
    <rPh sb="7" eb="8">
      <t>トウ</t>
    </rPh>
    <rPh sb="9" eb="11">
      <t>ホシュウ</t>
    </rPh>
    <phoneticPr fontId="13"/>
  </si>
  <si>
    <t>水路：ゲートの更新</t>
    <rPh sb="7" eb="9">
      <t>コウシン</t>
    </rPh>
    <phoneticPr fontId="12"/>
  </si>
  <si>
    <t>水路：ポンプの更新</t>
    <rPh sb="7" eb="9">
      <t>コウシン</t>
    </rPh>
    <phoneticPr fontId="12"/>
  </si>
  <si>
    <t>水路：空気弁、バルブの更新</t>
    <rPh sb="3" eb="6">
      <t>クウキベン</t>
    </rPh>
    <rPh sb="11" eb="13">
      <t>コウシン</t>
    </rPh>
    <phoneticPr fontId="13"/>
  </si>
  <si>
    <t>水路：制御施設等の更新</t>
    <rPh sb="3" eb="5">
      <t>セイギョ</t>
    </rPh>
    <rPh sb="5" eb="7">
      <t>シセツ</t>
    </rPh>
    <rPh sb="7" eb="8">
      <t>トウ</t>
    </rPh>
    <rPh sb="9" eb="11">
      <t>コウシン</t>
    </rPh>
    <phoneticPr fontId="13"/>
  </si>
  <si>
    <t>附帯施設の適正管理</t>
    <rPh sb="0" eb="2">
      <t>フタイ</t>
    </rPh>
    <rPh sb="2" eb="4">
      <t>シセツ</t>
    </rPh>
    <phoneticPr fontId="5"/>
  </si>
  <si>
    <t>かんがい期前の附帯施設の清掃・除塵等、必要な取組を実施する。</t>
    <rPh sb="7" eb="9">
      <t>フタイ</t>
    </rPh>
    <rPh sb="9" eb="11">
      <t>シセツ</t>
    </rPh>
    <phoneticPr fontId="5"/>
  </si>
  <si>
    <t>① 地域資源の基礎的な保全活動</t>
    <rPh sb="2" eb="4">
      <t>チイキ</t>
    </rPh>
    <rPh sb="4" eb="6">
      <t>シゲン</t>
    </rPh>
    <rPh sb="7" eb="10">
      <t>キソテキ</t>
    </rPh>
    <rPh sb="11" eb="13">
      <t>ホゼン</t>
    </rPh>
    <rPh sb="13" eb="15">
      <t>カツドウ</t>
    </rPh>
    <phoneticPr fontId="5"/>
  </si>
  <si>
    <t>　多面的機能支払交付金実施要綱（平成26年4月1日付け25農振第2254号農林水産事務次官依命通知）別紙１の第５の２に基づき、別添のとおり、多面的機能支払交付金に係る活動計画書を提出します。</t>
  </si>
  <si>
    <t>　多面的機能支払交付金実施要綱（平成26年4月1日付け25農振第2254号農林水産事務次官依命通知）別紙２の第５の２に基づき、別添のとおり、多面的機能支払交付金に係る活動計画書を提出します。</t>
  </si>
  <si>
    <t>　多面的機能支払交付金実施要綱（平成26年4月1日付け25農振第2254号農林水産事務次官依命通知）別紙１の第５の２及び別紙２の第５の２に基づき、別添のとおり、多面的機能支払交付金に係る活動計画書を提出します。</t>
  </si>
  <si>
    <t>　多面的機能支払交付金実施要綱（平成26年4月1日付け25農振第2254号農林水産事務次官依命通知）別紙１の第５の５に基づき、別添のとおり、多面的機能支払交付金に係る活動計画書を提出します。</t>
  </si>
  <si>
    <t>　多面的機能支払交付金実施要綱（平成26年4月1日付け25農振第2254号農林水産事務次官依命通知）別紙２の第５の５に基づき、別添のとおり、多面的機能支払交付金に係る活動計画書を提出します。</t>
  </si>
  <si>
    <t>　多面的機能支払交付金実施要綱（平成26年4月1日付け25農振第2254号農林水産事務次官依命通知）別紙１の第５の５及び別紙２の第５の５に基づき、別添のとおり、多面的機能支払交付金に係る活動計画書を提出します。</t>
  </si>
  <si>
    <t>　５．保全管理する区域内に存在する集落数</t>
    <rPh sb="3" eb="5">
      <t>ホゼン</t>
    </rPh>
    <rPh sb="5" eb="7">
      <t>カンリ</t>
    </rPh>
    <rPh sb="9" eb="12">
      <t>クイキナイ</t>
    </rPh>
    <rPh sb="13" eb="15">
      <t>ソンザイ</t>
    </rPh>
    <rPh sb="17" eb="20">
      <t>シュウラクスウ</t>
    </rPh>
    <phoneticPr fontId="3"/>
  </si>
  <si>
    <t>　６．中山間地域等直接支払交付金との重複面積</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phoneticPr fontId="5"/>
  </si>
  <si>
    <t>集落数</t>
    <rPh sb="0" eb="3">
      <t>シュウラクスウ</t>
    </rPh>
    <phoneticPr fontId="5"/>
  </si>
  <si>
    <t>集落</t>
    <rPh sb="0" eb="2">
      <t>シュウラク</t>
    </rPh>
    <phoneticPr fontId="5"/>
  </si>
  <si>
    <t>ａ</t>
    <phoneticPr fontId="5"/>
  </si>
  <si>
    <t>実施する</t>
    <rPh sb="0" eb="2">
      <t>ジッシ</t>
    </rPh>
    <phoneticPr fontId="5"/>
  </si>
  <si>
    <t>実施しない</t>
    <rPh sb="0" eb="2">
      <t>ジッシ</t>
    </rPh>
    <phoneticPr fontId="5"/>
  </si>
  <si>
    <t>直営施工</t>
    <rPh sb="0" eb="2">
      <t>チョクエイ</t>
    </rPh>
    <rPh sb="2" eb="4">
      <t>セコウ</t>
    </rPh>
    <phoneticPr fontId="5"/>
  </si>
  <si>
    <t>　７．保全管理する区域の農業地域類型</t>
    <rPh sb="3" eb="5">
      <t>ホゼン</t>
    </rPh>
    <rPh sb="5" eb="7">
      <t>カンリ</t>
    </rPh>
    <rPh sb="9" eb="11">
      <t>クイキ</t>
    </rPh>
    <rPh sb="12" eb="14">
      <t>ノウギョウ</t>
    </rPh>
    <rPh sb="14" eb="16">
      <t>チイキ</t>
    </rPh>
    <rPh sb="16" eb="18">
      <t>ルイケイ</t>
    </rPh>
    <phoneticPr fontId="5"/>
  </si>
  <si>
    <t>都市的地域</t>
    <rPh sb="0" eb="3">
      <t>トシテキ</t>
    </rPh>
    <rPh sb="3" eb="5">
      <t>チイキ</t>
    </rPh>
    <phoneticPr fontId="5"/>
  </si>
  <si>
    <t>中間農業地域</t>
    <rPh sb="0" eb="2">
      <t>チュウカン</t>
    </rPh>
    <rPh sb="2" eb="4">
      <t>ノウギョウ</t>
    </rPh>
    <rPh sb="4" eb="6">
      <t>チイキ</t>
    </rPh>
    <phoneticPr fontId="5"/>
  </si>
  <si>
    <t>　該当する項目をチェック（複数選択可）</t>
    <phoneticPr fontId="5"/>
  </si>
  <si>
    <t>平地農業地域</t>
    <rPh sb="0" eb="2">
      <t>ヘイチ</t>
    </rPh>
    <rPh sb="2" eb="4">
      <t>ノウギョウ</t>
    </rPh>
    <rPh sb="4" eb="6">
      <t>チイキ</t>
    </rPh>
    <phoneticPr fontId="5"/>
  </si>
  <si>
    <t>山間農業地域</t>
    <rPh sb="0" eb="2">
      <t>サンカン</t>
    </rPh>
    <rPh sb="2" eb="4">
      <t>ノウギョウ</t>
    </rPh>
    <rPh sb="4" eb="6">
      <t>チイキ</t>
    </rPh>
    <phoneticPr fontId="5"/>
  </si>
  <si>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5"/>
  </si>
  <si>
    <t>地域振興立法８法の該当あり</t>
    <rPh sb="0" eb="2">
      <t>チイキ</t>
    </rPh>
    <rPh sb="2" eb="4">
      <t>シンコウ</t>
    </rPh>
    <rPh sb="4" eb="6">
      <t>リッポウ</t>
    </rPh>
    <rPh sb="7" eb="8">
      <t>ホウ</t>
    </rPh>
    <rPh sb="9" eb="11">
      <t>ガイトウ</t>
    </rPh>
    <phoneticPr fontId="5"/>
  </si>
  <si>
    <t>≪添付書類≫</t>
    <phoneticPr fontId="5"/>
  </si>
  <si>
    <t>活動組織 ・・・ 活動組織規約</t>
    <rPh sb="0" eb="2">
      <t>カツドウ</t>
    </rPh>
    <rPh sb="2" eb="4">
      <t>ソシキ</t>
    </rPh>
    <phoneticPr fontId="5"/>
  </si>
  <si>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5"/>
  </si>
  <si>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5"/>
  </si>
  <si>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5"/>
  </si>
  <si>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5"/>
  </si>
  <si>
    <t>地目</t>
    <rPh sb="0" eb="2">
      <t>チモク</t>
    </rPh>
    <phoneticPr fontId="5"/>
  </si>
  <si>
    <t>毎年</t>
    <rPh sb="0" eb="2">
      <t>マイネン</t>
    </rPh>
    <phoneticPr fontId="5"/>
  </si>
  <si>
    <t>月</t>
    <rPh sb="0" eb="1">
      <t>ガツ</t>
    </rPh>
    <phoneticPr fontId="5"/>
  </si>
  <si>
    <t xml:space="preserve">※
</t>
    <phoneticPr fontId="5"/>
  </si>
  <si>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5"/>
  </si>
  <si>
    <t>備考</t>
    <rPh sb="0" eb="2">
      <t>ビコウ</t>
    </rPh>
    <phoneticPr fontId="5"/>
  </si>
  <si>
    <t>←農地維持支払の活動期間忠に対象農用地の地目を変更する場合には、「地目を○から○に変更した面積は●●a（農地維持支払のみ平成○○年度まで地目変更前の記載）を備考欄に記入する」</t>
    <phoneticPr fontId="5"/>
  </si>
  <si>
    <t>← 対象農用地面積の合計が200ha未満（要綱基本方針に定める指定地域は100ha未満）の場合は、
　　保全管理する区域内に存在する集落数に200万円を乗じた額と比較し、いずれか小さい額</t>
    <rPh sb="2" eb="4">
      <t>タイショウ</t>
    </rPh>
    <rPh sb="4" eb="7">
      <t>ノウヨウチ</t>
    </rPh>
    <rPh sb="7" eb="9">
      <t>メンセキ</t>
    </rPh>
    <rPh sb="10" eb="12">
      <t>ゴウケイ</t>
    </rPh>
    <rPh sb="18" eb="20">
      <t>ミマン</t>
    </rPh>
    <rPh sb="21" eb="23">
      <t>ヨウコウ</t>
    </rPh>
    <rPh sb="23" eb="25">
      <t>キホン</t>
    </rPh>
    <rPh sb="25" eb="27">
      <t>ホウシン</t>
    </rPh>
    <rPh sb="28" eb="29">
      <t>サダ</t>
    </rPh>
    <rPh sb="31" eb="33">
      <t>シテイ</t>
    </rPh>
    <rPh sb="33" eb="35">
      <t>チイキ</t>
    </rPh>
    <rPh sb="41" eb="43">
      <t>ミマン</t>
    </rPh>
    <rPh sb="45" eb="47">
      <t>バアイ</t>
    </rPh>
    <rPh sb="52" eb="54">
      <t>ホゼン</t>
    </rPh>
    <rPh sb="54" eb="56">
      <t>カンリ</t>
    </rPh>
    <rPh sb="58" eb="61">
      <t>クイキナイ</t>
    </rPh>
    <rPh sb="62" eb="64">
      <t>ソンザイ</t>
    </rPh>
    <rPh sb="66" eb="67">
      <t>シュウ</t>
    </rPh>
    <rPh sb="67" eb="68">
      <t>オチ</t>
    </rPh>
    <rPh sb="68" eb="69">
      <t>スウ</t>
    </rPh>
    <rPh sb="73" eb="75">
      <t>マンエン</t>
    </rPh>
    <rPh sb="76" eb="77">
      <t>ジョウ</t>
    </rPh>
    <rPh sb="79" eb="80">
      <t>ガク</t>
    </rPh>
    <rPh sb="81" eb="83">
      <t>ヒカク</t>
    </rPh>
    <rPh sb="89" eb="90">
      <t>チイ</t>
    </rPh>
    <rPh sb="92" eb="93">
      <t>ガク</t>
    </rPh>
    <phoneticPr fontId="5"/>
  </si>
  <si>
    <t>「小規模集落支援」を受ける場合 ・・・ 別添（加算措置に取り組む場合）の様式</t>
    <phoneticPr fontId="5"/>
  </si>
  <si>
    <t>小規模集落支援</t>
    <rPh sb="0" eb="1">
      <t>コ</t>
    </rPh>
    <rPh sb="1" eb="3">
      <t>キボ</t>
    </rPh>
    <rPh sb="3" eb="5">
      <t>シュウラク</t>
    </rPh>
    <rPh sb="5" eb="7">
      <t>シエン</t>
    </rPh>
    <phoneticPr fontId="5"/>
  </si>
  <si>
    <t>小規模集落支援</t>
    <rPh sb="0" eb="1">
      <t>コ</t>
    </rPh>
    <rPh sb="1" eb="3">
      <t>キボ</t>
    </rPh>
    <rPh sb="3" eb="5">
      <t>シュウラク</t>
    </rPh>
    <rPh sb="5" eb="7">
      <t>シエン</t>
    </rPh>
    <phoneticPr fontId="5"/>
  </si>
  <si>
    <t>（１）交付金額（加算措置分を除く）</t>
    <rPh sb="3" eb="5">
      <t>コウフ</t>
    </rPh>
    <rPh sb="5" eb="7">
      <t>キンガク</t>
    </rPh>
    <phoneticPr fontId="5"/>
  </si>
  <si>
    <t>（別添）加算措置に取り組む場合</t>
    <rPh sb="1" eb="3">
      <t>ベッテン</t>
    </rPh>
    <rPh sb="4" eb="6">
      <t>カサン</t>
    </rPh>
    <rPh sb="6" eb="8">
      <t>ソチ</t>
    </rPh>
    <rPh sb="9" eb="10">
      <t>ト</t>
    </rPh>
    <rPh sb="11" eb="12">
      <t>ク</t>
    </rPh>
    <rPh sb="13" eb="15">
      <t>バアイ</t>
    </rPh>
    <phoneticPr fontId="5"/>
  </si>
  <si>
    <t>集落</t>
    <rPh sb="0" eb="2">
      <t>シュウラク</t>
    </rPh>
    <phoneticPr fontId="5"/>
  </si>
  <si>
    <t>集落名</t>
    <rPh sb="0" eb="2">
      <t>シュウラク</t>
    </rPh>
    <rPh sb="2" eb="3">
      <t>メイ</t>
    </rPh>
    <phoneticPr fontId="5"/>
  </si>
  <si>
    <t>加算措置の対象とする
小規模集落数</t>
    <rPh sb="0" eb="2">
      <t>カサン</t>
    </rPh>
    <rPh sb="2" eb="4">
      <t>ソチ</t>
    </rPh>
    <rPh sb="5" eb="7">
      <t>タイショウ</t>
    </rPh>
    <rPh sb="11" eb="12">
      <t>コ</t>
    </rPh>
    <rPh sb="12" eb="14">
      <t>キボ</t>
    </rPh>
    <rPh sb="14" eb="17">
      <t>シュウラクスウ</t>
    </rPh>
    <phoneticPr fontId="5"/>
  </si>
  <si>
    <t>各小規模集落内の
総農家戸数</t>
    <rPh sb="0" eb="1">
      <t>カク</t>
    </rPh>
    <rPh sb="1" eb="2">
      <t>コ</t>
    </rPh>
    <rPh sb="2" eb="4">
      <t>キボ</t>
    </rPh>
    <rPh sb="4" eb="6">
      <t>シュウラク</t>
    </rPh>
    <rPh sb="6" eb="7">
      <t>ナイ</t>
    </rPh>
    <rPh sb="9" eb="10">
      <t>ソウ</t>
    </rPh>
    <rPh sb="10" eb="12">
      <t>ノウカ</t>
    </rPh>
    <rPh sb="12" eb="14">
      <t>コスウ</t>
    </rPh>
    <phoneticPr fontId="5"/>
  </si>
  <si>
    <t>（　　　　　　　　　　）
戸</t>
    <rPh sb="13" eb="14">
      <t>コ</t>
    </rPh>
    <phoneticPr fontId="5"/>
  </si>
  <si>
    <t>外部発注工事の有無</t>
    <rPh sb="0" eb="2">
      <t>ガイブ</t>
    </rPh>
    <rPh sb="2" eb="4">
      <t>ハッチュウ</t>
    </rPh>
    <rPh sb="4" eb="6">
      <t>コウジ</t>
    </rPh>
    <rPh sb="7" eb="9">
      <t>ウム</t>
    </rPh>
    <phoneticPr fontId="5"/>
  </si>
  <si>
    <t>有</t>
    <rPh sb="0" eb="1">
      <t>ア</t>
    </rPh>
    <phoneticPr fontId="5"/>
  </si>
  <si>
    <t>無</t>
    <rPh sb="0" eb="1">
      <t>ナ</t>
    </rPh>
    <phoneticPr fontId="5"/>
  </si>
  <si>
    <t>←複数の小規模集落が加算措置の対象となる場合は、総農家戸数欄の列を追加して記入する。</t>
    <rPh sb="1" eb="3">
      <t>フクスウ</t>
    </rPh>
    <rPh sb="4" eb="5">
      <t>コ</t>
    </rPh>
    <rPh sb="5" eb="7">
      <t>キボ</t>
    </rPh>
    <rPh sb="7" eb="9">
      <t>シュウラク</t>
    </rPh>
    <rPh sb="10" eb="12">
      <t>カサン</t>
    </rPh>
    <rPh sb="12" eb="14">
      <t>ソチ</t>
    </rPh>
    <rPh sb="15" eb="17">
      <t>タイショウ</t>
    </rPh>
    <rPh sb="20" eb="22">
      <t>バアイ</t>
    </rPh>
    <rPh sb="24" eb="25">
      <t>ソウ</t>
    </rPh>
    <rPh sb="25" eb="27">
      <t>ノウカ</t>
    </rPh>
    <rPh sb="27" eb="29">
      <t>コスウ</t>
    </rPh>
    <rPh sb="29" eb="30">
      <t>ラン</t>
    </rPh>
    <rPh sb="31" eb="32">
      <t>レツ</t>
    </rPh>
    <rPh sb="33" eb="35">
      <t>ツイカ</t>
    </rPh>
    <rPh sb="37" eb="39">
      <t>キニュウ</t>
    </rPh>
    <phoneticPr fontId="5"/>
  </si>
  <si>
    <t>←「小規模集落」とは、農林業センサスの農林業経営体調査結果において、総農家戸数が１０戸以下、かつ、これまでに集落内の農用地が農地・水・環境向上対策及び農地・水保全管理支払、多面的機能支払の対象となっていない農業集落。それぞれの総農家戸数を記入すること。</t>
    <rPh sb="2" eb="3">
      <t>コ</t>
    </rPh>
    <rPh sb="3" eb="5">
      <t>キボ</t>
    </rPh>
    <rPh sb="5" eb="7">
      <t>シュウラク</t>
    </rPh>
    <rPh sb="11" eb="14">
      <t>ノウリンギョウ</t>
    </rPh>
    <rPh sb="19" eb="22">
      <t>ノウリンギョウ</t>
    </rPh>
    <rPh sb="22" eb="25">
      <t>ケイエイタイ</t>
    </rPh>
    <rPh sb="25" eb="27">
      <t>チョウサ</t>
    </rPh>
    <rPh sb="27" eb="29">
      <t>ケッカ</t>
    </rPh>
    <rPh sb="34" eb="35">
      <t>ソウ</t>
    </rPh>
    <rPh sb="35" eb="37">
      <t>ノウカ</t>
    </rPh>
    <rPh sb="37" eb="39">
      <t>コスウ</t>
    </rPh>
    <rPh sb="42" eb="45">
      <t>コイカ</t>
    </rPh>
    <rPh sb="54" eb="56">
      <t>シュウラク</t>
    </rPh>
    <rPh sb="56" eb="57">
      <t>ナイ</t>
    </rPh>
    <rPh sb="58" eb="61">
      <t>ノウヨウチ</t>
    </rPh>
    <rPh sb="62" eb="64">
      <t>ノウチ</t>
    </rPh>
    <rPh sb="65" eb="66">
      <t>ミズ</t>
    </rPh>
    <rPh sb="67" eb="69">
      <t>カンキョウ</t>
    </rPh>
    <rPh sb="69" eb="71">
      <t>コウジョウ</t>
    </rPh>
    <rPh sb="71" eb="73">
      <t>タイサク</t>
    </rPh>
    <rPh sb="73" eb="74">
      <t>オヨ</t>
    </rPh>
    <rPh sb="75" eb="77">
      <t>ノウチ</t>
    </rPh>
    <rPh sb="78" eb="79">
      <t>ミズ</t>
    </rPh>
    <rPh sb="79" eb="81">
      <t>ホゼン</t>
    </rPh>
    <rPh sb="81" eb="83">
      <t>カンリ</t>
    </rPh>
    <rPh sb="83" eb="85">
      <t>シハライ</t>
    </rPh>
    <rPh sb="86" eb="89">
      <t>タメンテキ</t>
    </rPh>
    <rPh sb="89" eb="91">
      <t>キノウ</t>
    </rPh>
    <rPh sb="91" eb="93">
      <t>シハライ</t>
    </rPh>
    <rPh sb="94" eb="96">
      <t>タイショウ</t>
    </rPh>
    <rPh sb="103" eb="105">
      <t>ノウギョウ</t>
    </rPh>
    <rPh sb="105" eb="107">
      <t>シュウラク</t>
    </rPh>
    <rPh sb="113" eb="114">
      <t>ソウ</t>
    </rPh>
    <rPh sb="114" eb="116">
      <t>ノウカ</t>
    </rPh>
    <rPh sb="116" eb="118">
      <t>コスウ</t>
    </rPh>
    <rPh sb="119" eb="121">
      <t>キニュウ</t>
    </rPh>
    <phoneticPr fontId="5"/>
  </si>
  <si>
    <t>（２）加算措置分にあたる交付金額</t>
    <rPh sb="3" eb="5">
      <t>カサン</t>
    </rPh>
    <rPh sb="5" eb="7">
      <t>ソチ</t>
    </rPh>
    <rPh sb="7" eb="8">
      <t>ブン</t>
    </rPh>
    <rPh sb="12" eb="14">
      <t>コウフ</t>
    </rPh>
    <rPh sb="14" eb="16">
      <t>キンガク</t>
    </rPh>
    <phoneticPr fontId="5"/>
  </si>
  <si>
    <t>小規模集落支援</t>
    <rPh sb="0" eb="1">
      <t>コ</t>
    </rPh>
    <rPh sb="1" eb="3">
      <t>キボ</t>
    </rPh>
    <rPh sb="3" eb="5">
      <t>シュウラク</t>
    </rPh>
    <rPh sb="5" eb="7">
      <t>シエン</t>
    </rPh>
    <phoneticPr fontId="5"/>
  </si>
  <si>
    <t>年当たり
交付上限額</t>
    <rPh sb="0" eb="1">
      <t>ネン</t>
    </rPh>
    <rPh sb="1" eb="2">
      <t>ア</t>
    </rPh>
    <rPh sb="5" eb="7">
      <t>コウフ</t>
    </rPh>
    <rPh sb="7" eb="10">
      <t>ジョウゲンガク</t>
    </rPh>
    <rPh sb="9" eb="10">
      <t>ガク</t>
    </rPh>
    <phoneticPr fontId="5"/>
  </si>
  <si>
    <t>広報活動（　</t>
    <rPh sb="0" eb="2">
      <t>コウホウ</t>
    </rPh>
    <rPh sb="2" eb="4">
      <t>カツドウ</t>
    </rPh>
    <phoneticPr fontId="5"/>
  </si>
  <si>
    <t>）</t>
    <phoneticPr fontId="5"/>
  </si>
  <si>
    <t>　（注１）多面的機能の増進を図る活動は、任意の取組とし、取り組む場合は
　　実施する「取組」欄の項目に☑をいれる。
　　ただし、広報活動が必須とならない対象組織にあって、当該活動を実施し
　　ない場合は「実施時期」欄に「-」を記入する。</t>
    <rPh sb="2" eb="3">
      <t>チュウ</t>
    </rPh>
    <rPh sb="64" eb="66">
      <t>コウホウ</t>
    </rPh>
    <rPh sb="66" eb="68">
      <t>カツドウ</t>
    </rPh>
    <rPh sb="69" eb="71">
      <t>ヒッス</t>
    </rPh>
    <rPh sb="78" eb="80">
      <t>ソシキ</t>
    </rPh>
    <rPh sb="85" eb="87">
      <t>トウガイ</t>
    </rPh>
    <rPh sb="87" eb="89">
      <t>カツドウ</t>
    </rPh>
    <rPh sb="90" eb="92">
      <t>ジッシ</t>
    </rPh>
    <rPh sb="98" eb="100">
      <t>バアイ</t>
    </rPh>
    <rPh sb="102" eb="104">
      <t>ジッシ</t>
    </rPh>
    <rPh sb="104" eb="106">
      <t>ジキ</t>
    </rPh>
    <rPh sb="107" eb="108">
      <t>ラン</t>
    </rPh>
    <rPh sb="113" eb="115">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</si>
</sst>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平成&quot;0&quot;年度&quot;"/>
    <numFmt numFmtId="177" formatCode="0.0"/>
    <numFmt numFmtId="178" formatCode="0_);[Red]\(0\)"/>
    <numFmt numFmtId="179" formatCode="#,##0_);[Red]\(#,##0\)"/>
    <numFmt numFmtId="180" formatCode="0;&quot;△ &quot;0"/>
    <numFmt numFmtId="181" formatCode="#,##0_ ;[Red]\-#,##0\ "/>
    <numFmt numFmtId="182" formatCode="#,##0.0_ ;[Red]\-#,##0.0\ "/>
    <numFmt numFmtId="183" formatCode="General\ "/>
  </numFmts>
  <fonts count="95">
    <font>
      <sz val="11"/>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10"/>
      <name val="ＭＳ ゴシック"/>
      <family val="3"/>
      <charset val="128"/>
    </font>
    <font>
      <b/>
      <sz val="12"/>
      <color indexed="8"/>
      <name val="ＭＳ Ｐゴシック"/>
      <family val="3"/>
      <charset val="128"/>
    </font>
    <font>
      <sz val="11"/>
      <name val="ＭＳ ゴシック"/>
      <family val="3"/>
      <charset val="128"/>
    </font>
    <font>
      <sz val="16"/>
      <name val="ＭＳ ゴシック"/>
      <family val="3"/>
      <charset val="128"/>
    </font>
    <font>
      <sz val="14"/>
      <color indexed="8"/>
      <name val="ＭＳ Ｐゴシック"/>
      <family val="3"/>
      <charset val="128"/>
    </font>
    <font>
      <sz val="9"/>
      <name val="ＭＳ Ｐゴシック"/>
      <family val="3"/>
      <charset val="128"/>
    </font>
    <font>
      <sz val="9"/>
      <name val="ＭＳ ゴシック"/>
      <family val="3"/>
      <charset val="128"/>
    </font>
    <font>
      <sz val="18"/>
      <name val="ＭＳ ゴシック"/>
      <family val="3"/>
      <charset val="128"/>
    </font>
    <font>
      <sz val="20"/>
      <name val="ＭＳ ゴシック"/>
      <family val="3"/>
      <charset val="128"/>
    </font>
    <font>
      <b/>
      <sz val="24"/>
      <name val="ＭＳ ゴシック"/>
      <family val="3"/>
      <charset val="128"/>
    </font>
    <font>
      <b/>
      <sz val="20"/>
      <name val="ＭＳ ゴシック"/>
      <family val="3"/>
      <charset val="128"/>
    </font>
    <font>
      <sz val="15"/>
      <name val="ＭＳ ゴシック"/>
      <family val="3"/>
      <charset val="128"/>
    </font>
    <font>
      <sz val="14"/>
      <name val="ＭＳ ゴシック"/>
      <family val="3"/>
      <charset val="128"/>
    </font>
    <font>
      <b/>
      <sz val="16"/>
      <name val="ＭＳ ゴシック"/>
      <family val="3"/>
      <charset val="128"/>
    </font>
    <font>
      <sz val="12"/>
      <name val="ＭＳ ゴシック"/>
      <family val="3"/>
      <charset val="128"/>
    </font>
    <font>
      <b/>
      <sz val="14"/>
      <name val="ＭＳ ゴシック"/>
      <family val="3"/>
      <charset val="128"/>
    </font>
    <font>
      <b/>
      <sz val="11"/>
      <name val="ＭＳ ゴシック"/>
      <family val="3"/>
      <charset val="128"/>
    </font>
    <font>
      <b/>
      <sz val="12"/>
      <name val="ＭＳ ゴシック"/>
      <family val="3"/>
      <charset val="128"/>
    </font>
    <font>
      <sz val="10.5"/>
      <name val="ＭＳ ゴシック"/>
      <family val="3"/>
      <charset val="128"/>
    </font>
    <font>
      <sz val="8"/>
      <name val="ＭＳ ゴシック"/>
      <family val="3"/>
      <charset val="128"/>
    </font>
    <font>
      <sz val="12"/>
      <name val="Arial"/>
      <family val="2"/>
    </font>
    <font>
      <sz val="8"/>
      <name val="ＭＳ Ｐゴシック"/>
      <family val="3"/>
      <charset val="128"/>
    </font>
    <font>
      <sz val="10"/>
      <color indexed="10"/>
      <name val="ＭＳ ゴシック"/>
      <family val="3"/>
      <charset val="128"/>
    </font>
    <font>
      <sz val="18"/>
      <name val="ＭＳ Ｐゴシック"/>
      <family val="3"/>
      <charset val="128"/>
    </font>
    <font>
      <b/>
      <sz val="1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28"/>
      <name val="ＭＳ Ｐゴシック"/>
      <family val="3"/>
      <charset val="128"/>
    </font>
    <font>
      <b/>
      <sz val="28"/>
      <name val="ＭＳ Ｐゴシック"/>
      <family val="3"/>
      <charset val="128"/>
    </font>
    <font>
      <sz val="11"/>
      <color indexed="8"/>
      <name val="ＭＳ Ｐゴシック"/>
      <family val="3"/>
      <charset val="128"/>
    </font>
    <font>
      <sz val="14"/>
      <color indexed="23"/>
      <name val="ＭＳ ゴシック"/>
      <family val="3"/>
      <charset val="128"/>
    </font>
    <font>
      <sz val="11"/>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u/>
      <sz val="12"/>
      <name val="ＭＳ ゴシック"/>
      <family val="3"/>
      <charset val="128"/>
    </font>
    <font>
      <u/>
      <sz val="15"/>
      <name val="ＭＳ ゴシック"/>
      <family val="3"/>
      <charset val="128"/>
    </font>
    <font>
      <sz val="10"/>
      <name val="ＭＳ Ｐゴシック"/>
      <family val="3"/>
      <charset val="128"/>
    </font>
    <font>
      <b/>
      <sz val="11"/>
      <name val="ＭＳ Ｐゴシック"/>
      <family val="3"/>
      <charset val="128"/>
    </font>
    <font>
      <sz val="16"/>
      <name val="Arial"/>
      <family val="2"/>
    </font>
    <font>
      <b/>
      <sz val="16"/>
      <name val="ＭＳ Ｐゴシック"/>
      <family val="3"/>
      <charset val="128"/>
    </font>
    <font>
      <sz val="11"/>
      <name val="HGｺﾞｼｯｸM"/>
      <family val="3"/>
      <charset val="128"/>
    </font>
    <font>
      <b/>
      <sz val="11"/>
      <color indexed="10"/>
      <name val="HGｺﾞｼｯｸM"/>
      <family val="3"/>
      <charset val="128"/>
    </font>
    <font>
      <sz val="11"/>
      <color indexed="10"/>
      <name val="HGｺﾞｼｯｸM"/>
      <family val="3"/>
      <charset val="128"/>
    </font>
    <font>
      <b/>
      <sz val="11"/>
      <name val="HGｺﾞｼｯｸM"/>
      <family val="3"/>
      <charset val="128"/>
    </font>
    <font>
      <u/>
      <sz val="11"/>
      <color indexed="12"/>
      <name val="ＭＳ Ｐゴシック"/>
      <family val="3"/>
      <charset val="128"/>
    </font>
    <font>
      <u/>
      <sz val="11"/>
      <color indexed="12"/>
      <name val="HGｺﾞｼｯｸM"/>
      <family val="3"/>
      <charset val="128"/>
    </font>
    <font>
      <sz val="11"/>
      <color indexed="8"/>
      <name val="ＭＳ 明朝"/>
      <family val="1"/>
      <charset val="128"/>
    </font>
    <font>
      <sz val="26"/>
      <name val="ＭＳ ゴシック"/>
      <family val="3"/>
      <charset val="128"/>
    </font>
    <font>
      <sz val="24"/>
      <name val="ＭＳ ゴシック"/>
      <family val="3"/>
      <charset val="128"/>
    </font>
    <font>
      <u/>
      <sz val="9"/>
      <name val="ＭＳ Ｐゴシック"/>
      <family val="3"/>
      <charset val="128"/>
    </font>
    <font>
      <u/>
      <sz val="11"/>
      <name val="ＭＳ Ｐゴシック"/>
      <family val="3"/>
      <charset val="128"/>
    </font>
    <font>
      <sz val="20"/>
      <name val="ＭＳ Ｐゴシック"/>
      <family val="3"/>
      <charset val="128"/>
    </font>
    <font>
      <vertAlign val="superscript"/>
      <sz val="20"/>
      <name val="ＭＳ Ｐゴシック"/>
      <family val="3"/>
      <charset val="128"/>
    </font>
    <font>
      <sz val="11"/>
      <color theme="0"/>
      <name val="ＭＳ ゴシック"/>
      <family val="3"/>
      <charset val="128"/>
    </font>
    <font>
      <b/>
      <sz val="11"/>
      <color theme="0"/>
      <name val="ＭＳ ゴシック"/>
      <family val="3"/>
      <charset val="128"/>
    </font>
    <font>
      <sz val="11"/>
      <color rgb="FFFF0000"/>
      <name val="ＭＳ ゴシック"/>
      <family val="3"/>
      <charset val="128"/>
    </font>
    <font>
      <sz val="11"/>
      <color theme="1"/>
      <name val="ＭＳ 明朝"/>
      <family val="1"/>
      <charset val="128"/>
    </font>
    <font>
      <sz val="11"/>
      <color theme="1"/>
      <name val="ＭＳ Ｐゴシック"/>
      <family val="3"/>
      <charset val="128"/>
      <scheme val="minor"/>
    </font>
    <font>
      <sz val="11"/>
      <color theme="1"/>
      <name val="HGｺﾞｼｯｸM"/>
      <family val="3"/>
      <charset val="128"/>
    </font>
    <font>
      <sz val="12"/>
      <color rgb="FFFF0000"/>
      <name val="ＭＳ ゴシック"/>
      <family val="3"/>
      <charset val="128"/>
    </font>
    <font>
      <sz val="10"/>
      <color rgb="FFFF0000"/>
      <name val="ＭＳ ゴシック"/>
      <family val="3"/>
      <charset val="128"/>
    </font>
    <font>
      <sz val="8"/>
      <color rgb="FFFF0000"/>
      <name val="ＭＳ Ｐゴシック"/>
      <family val="3"/>
      <charset val="128"/>
    </font>
    <font>
      <sz val="10"/>
      <color rgb="FFFF0000"/>
      <name val="ＭＳ Ｐゴシック"/>
      <family val="3"/>
      <charset val="128"/>
    </font>
    <font>
      <sz val="12"/>
      <color theme="0" tint="-0.34998626667073579"/>
      <name val="ＭＳ Ｐゴシック"/>
      <family val="3"/>
      <charset val="128"/>
    </font>
    <font>
      <sz val="12"/>
      <color theme="0"/>
      <name val="ＭＳ Ｐゴシック"/>
      <family val="3"/>
      <charset val="128"/>
    </font>
    <font>
      <sz val="11"/>
      <color theme="0"/>
      <name val="ＭＳ Ｐゴシック"/>
      <family val="3"/>
      <charset val="128"/>
    </font>
    <font>
      <sz val="11"/>
      <color theme="0" tint="-0.34998626667073579"/>
      <name val="ＭＳ Ｐゴシック"/>
      <family val="3"/>
      <charset val="128"/>
    </font>
    <font>
      <b/>
      <sz val="11"/>
      <color theme="0"/>
      <name val="HGｺﾞｼｯｸM"/>
      <family val="3"/>
      <charset val="128"/>
    </font>
    <font>
      <b/>
      <sz val="16"/>
      <color rgb="FFFF0000"/>
      <name val="ＭＳ ゴシック"/>
      <family val="3"/>
      <charset val="128"/>
    </font>
    <font>
      <u/>
      <sz val="11"/>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b/>
      <u/>
      <sz val="16"/>
      <color rgb="FFFF0000"/>
      <name val="ＭＳ Ｐゴシック"/>
      <family val="3"/>
      <charset val="128"/>
    </font>
    <font>
      <sz val="20"/>
      <color rgb="FFFF0000"/>
      <name val="ＭＳ Ｐゴシック"/>
      <family val="3"/>
      <charset val="128"/>
    </font>
    <font>
      <sz val="11"/>
      <color rgb="FFFF0000"/>
      <name val="HGｺﾞｼｯｸM"/>
      <family val="3"/>
      <charset val="128"/>
    </font>
    <font>
      <sz val="11"/>
      <color rgb="FFFF0000"/>
      <name val="ＭＳ Ｐゴシック"/>
      <family val="3"/>
      <charset val="128"/>
    </font>
    <font>
      <sz val="16"/>
      <color rgb="FFFF0000"/>
      <name val="ＭＳ ゴシック"/>
      <family val="3"/>
      <charset val="128"/>
    </font>
    <font>
      <sz val="12"/>
      <color rgb="FFFF0000"/>
      <name val="ＭＳ Ｐゴシック"/>
      <family val="3"/>
      <charset val="128"/>
    </font>
    <font>
      <sz val="12"/>
      <color rgb="FFFF0000"/>
      <name val="Arial"/>
      <family val="2"/>
    </font>
    <font>
      <sz val="14"/>
      <color rgb="FFFF0000"/>
      <name val="ＭＳ ゴシック"/>
      <family val="3"/>
      <charset val="128"/>
    </font>
    <font>
      <sz val="9"/>
      <color rgb="FFFF0000"/>
      <name val="ＭＳ Ｐゴシック"/>
      <family val="3"/>
      <charset val="128"/>
    </font>
    <font>
      <sz val="9"/>
      <color rgb="FFFF0000"/>
      <name val="Arial"/>
      <family val="2"/>
    </font>
    <font>
      <b/>
      <sz val="14"/>
      <color rgb="FFFF000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969696"/>
        <bgColor indexed="64"/>
      </patternFill>
    </fill>
    <fill>
      <patternFill patternType="solid">
        <fgColor rgb="FFCCFFFF"/>
        <bgColor indexed="64"/>
      </patternFill>
    </fill>
    <fill>
      <patternFill patternType="solid">
        <fgColor theme="0"/>
        <bgColor indexed="64"/>
      </patternFill>
    </fill>
  </fills>
  <borders count="60">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top style="thin">
        <color indexed="10"/>
      </top>
      <bottom style="thin">
        <color indexed="10"/>
      </bottom>
      <diagonal/>
    </border>
    <border>
      <left style="thick">
        <color indexed="10"/>
      </left>
      <right style="thin">
        <color indexed="10"/>
      </right>
      <top style="thick">
        <color indexed="10"/>
      </top>
      <bottom style="thin">
        <color indexed="10"/>
      </bottom>
      <diagonal/>
    </border>
    <border>
      <left style="thick">
        <color indexed="10"/>
      </left>
      <right style="thin">
        <color indexed="10"/>
      </right>
      <top style="thin">
        <color indexed="10"/>
      </top>
      <bottom style="thin">
        <color indexed="10"/>
      </bottom>
      <diagonal/>
    </border>
    <border>
      <left style="thick">
        <color indexed="10"/>
      </left>
      <right style="thin">
        <color indexed="10"/>
      </right>
      <top style="thin">
        <color indexed="10"/>
      </top>
      <bottom style="thick">
        <color indexed="10"/>
      </bottom>
      <diagonal/>
    </border>
    <border>
      <left style="thin">
        <color indexed="10"/>
      </left>
      <right/>
      <top style="thin">
        <color indexed="10"/>
      </top>
      <bottom style="thin">
        <color indexed="10"/>
      </bottom>
      <diagonal/>
    </border>
    <border>
      <left/>
      <right style="thick">
        <color indexed="10"/>
      </right>
      <top style="thin">
        <color indexed="10"/>
      </top>
      <bottom style="thin">
        <color indexed="10"/>
      </bottom>
      <diagonal/>
    </border>
    <border>
      <left style="thin">
        <color indexed="10"/>
      </left>
      <right style="thin">
        <color indexed="10"/>
      </right>
      <top style="thick">
        <color indexed="10"/>
      </top>
      <bottom style="thin">
        <color indexed="10"/>
      </bottom>
      <diagonal/>
    </border>
    <border>
      <left style="thin">
        <color indexed="10"/>
      </left>
      <right/>
      <top style="thick">
        <color indexed="10"/>
      </top>
      <bottom style="thin">
        <color indexed="10"/>
      </bottom>
      <diagonal/>
    </border>
    <border>
      <left style="thin">
        <color indexed="10"/>
      </left>
      <right style="thick">
        <color indexed="10"/>
      </right>
      <top style="thick">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ck">
        <color indexed="10"/>
      </right>
      <top style="thin">
        <color indexed="10"/>
      </top>
      <bottom style="thin">
        <color indexed="10"/>
      </bottom>
      <diagonal/>
    </border>
    <border>
      <left style="thin">
        <color indexed="10"/>
      </left>
      <right style="thin">
        <color indexed="10"/>
      </right>
      <top style="thin">
        <color indexed="10"/>
      </top>
      <bottom style="thick">
        <color indexed="10"/>
      </bottom>
      <diagonal/>
    </border>
    <border>
      <left style="thin">
        <color indexed="10"/>
      </left>
      <right/>
      <top style="thin">
        <color indexed="10"/>
      </top>
      <bottom style="thick">
        <color indexed="10"/>
      </bottom>
      <diagonal/>
    </border>
    <border>
      <left style="thin">
        <color indexed="10"/>
      </left>
      <right style="thick">
        <color indexed="10"/>
      </right>
      <top style="thin">
        <color indexed="10"/>
      </top>
      <bottom style="thick">
        <color indexed="10"/>
      </bottom>
      <diagonal/>
    </border>
    <border>
      <left/>
      <right style="thin">
        <color indexed="10"/>
      </right>
      <top style="thin">
        <color indexed="10"/>
      </top>
      <bottom style="thin">
        <color indexed="10"/>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FF00"/>
      </left>
      <right/>
      <top style="thick">
        <color rgb="FFFFFF00"/>
      </top>
      <bottom style="thin">
        <color rgb="FFFF0000"/>
      </bottom>
      <diagonal/>
    </border>
    <border>
      <left/>
      <right/>
      <top style="thick">
        <color rgb="FFFFFF00"/>
      </top>
      <bottom style="thin">
        <color rgb="FFFF0000"/>
      </bottom>
      <diagonal/>
    </border>
    <border>
      <left style="thick">
        <color rgb="FFFFFF00"/>
      </left>
      <right/>
      <top style="thin">
        <color rgb="FFFF0000"/>
      </top>
      <bottom style="thin">
        <color rgb="FFFF0000"/>
      </bottom>
      <diagonal/>
    </border>
    <border>
      <left/>
      <right/>
      <top style="thin">
        <color rgb="FFFF0000"/>
      </top>
      <bottom style="thin">
        <color rgb="FFFF0000"/>
      </bottom>
      <diagonal/>
    </border>
    <border>
      <left style="thick">
        <color rgb="FFFFFF00"/>
      </left>
      <right/>
      <top style="thin">
        <color rgb="FFFF0000"/>
      </top>
      <bottom style="thick">
        <color rgb="FFFFFF00"/>
      </bottom>
      <diagonal/>
    </border>
    <border>
      <left/>
      <right/>
      <top style="thin">
        <color rgb="FFFF0000"/>
      </top>
      <bottom style="thick">
        <color rgb="FFFFFF00"/>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style="thick">
        <color rgb="FFFFFF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ck">
        <color rgb="FFFFFF00"/>
      </right>
      <top style="thin">
        <color rgb="FFFF0000"/>
      </top>
      <bottom style="thin">
        <color rgb="FFFF0000"/>
      </bottom>
      <diagonal/>
    </border>
    <border>
      <left style="thin">
        <color rgb="FFFF0000"/>
      </left>
      <right style="thin">
        <color rgb="FFFF0000"/>
      </right>
      <top/>
      <bottom/>
      <diagonal/>
    </border>
    <border>
      <left/>
      <right style="thick">
        <color rgb="FFFFFF00"/>
      </right>
      <top style="thin">
        <color rgb="FFFF0000"/>
      </top>
      <bottom style="thick">
        <color rgb="FFFFFF00"/>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right style="thick">
        <color rgb="FFFFFF00"/>
      </right>
      <top/>
      <bottom style="thick">
        <color rgb="FFFFFF00"/>
      </bottom>
      <diagonal/>
    </border>
  </borders>
  <cellStyleXfs count="22">
    <xf numFmtId="0" fontId="0" fillId="0" borderId="0">
      <alignment vertical="center"/>
    </xf>
    <xf numFmtId="9" fontId="4" fillId="0" borderId="0" applyFont="0" applyFill="0" applyBorder="0" applyAlignment="0" applyProtection="0"/>
    <xf numFmtId="0" fontId="54"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38"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66" fillId="0" borderId="0">
      <alignment vertical="center"/>
    </xf>
    <xf numFmtId="0" fontId="4" fillId="0" borderId="0">
      <alignment vertical="center"/>
    </xf>
    <xf numFmtId="0" fontId="67" fillId="0" borderId="0">
      <alignment vertical="center"/>
    </xf>
    <xf numFmtId="0" fontId="67" fillId="0" borderId="0">
      <alignment vertical="center"/>
    </xf>
    <xf numFmtId="0" fontId="67" fillId="0" borderId="0">
      <alignment vertical="center"/>
    </xf>
    <xf numFmtId="0" fontId="68" fillId="0" borderId="0">
      <alignment vertical="center"/>
    </xf>
    <xf numFmtId="0" fontId="67" fillId="0" borderId="0">
      <alignment vertical="center"/>
    </xf>
    <xf numFmtId="0" fontId="38" fillId="0" borderId="0">
      <alignment vertical="center"/>
    </xf>
    <xf numFmtId="0" fontId="38" fillId="0" borderId="0">
      <alignment vertical="center"/>
    </xf>
    <xf numFmtId="0" fontId="4" fillId="0" borderId="0"/>
    <xf numFmtId="0" fontId="4" fillId="0" borderId="0">
      <alignment vertical="center"/>
    </xf>
  </cellStyleXfs>
  <cellXfs count="676">
    <xf numFmtId="0" fontId="0" fillId="0" borderId="0" xfId="0">
      <alignment vertical="center"/>
    </xf>
    <xf numFmtId="0" fontId="7" fillId="0" borderId="0" xfId="0" applyFont="1" applyAlignment="1">
      <alignment horizontal="left" vertical="center"/>
    </xf>
    <xf numFmtId="0" fontId="10" fillId="0" borderId="0" xfId="0" applyFont="1">
      <alignment vertical="center"/>
    </xf>
    <xf numFmtId="0" fontId="14" fillId="0" borderId="0" xfId="0" applyFont="1" applyAlignment="1">
      <alignment horizontal="left" vertical="center"/>
    </xf>
    <xf numFmtId="0" fontId="15" fillId="0" borderId="0" xfId="0" applyFont="1" applyBorder="1" applyAlignment="1"/>
    <xf numFmtId="0" fontId="16" fillId="0" borderId="0" xfId="0" applyFont="1" applyAlignment="1">
      <alignment horizontal="left" vertical="center"/>
    </xf>
    <xf numFmtId="0" fontId="16" fillId="0" borderId="0" xfId="0" applyFont="1">
      <alignment vertical="center"/>
    </xf>
    <xf numFmtId="0" fontId="18" fillId="0" borderId="0" xfId="0" applyFont="1" applyAlignment="1">
      <alignment horizontal="center" vertical="center"/>
    </xf>
    <xf numFmtId="0" fontId="10" fillId="0" borderId="1" xfId="0" applyFont="1" applyBorder="1">
      <alignment vertical="center"/>
    </xf>
    <xf numFmtId="0" fontId="10" fillId="0" borderId="2" xfId="0" applyFont="1" applyBorder="1">
      <alignment vertical="center"/>
    </xf>
    <xf numFmtId="0" fontId="16" fillId="0" borderId="0" xfId="0" applyFont="1" applyAlignment="1">
      <alignment vertical="top"/>
    </xf>
    <xf numFmtId="0" fontId="19" fillId="0" borderId="0" xfId="0" applyFont="1">
      <alignment vertical="center"/>
    </xf>
    <xf numFmtId="0" fontId="10" fillId="0" borderId="0" xfId="0" applyFont="1" applyBorder="1" applyAlignment="1">
      <alignment vertical="center"/>
    </xf>
    <xf numFmtId="0" fontId="16" fillId="0" borderId="0" xfId="0" applyFont="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7" fillId="0" borderId="0" xfId="0" applyFont="1" applyAlignment="1">
      <alignment horizontal="center" vertical="center"/>
    </xf>
    <xf numFmtId="0" fontId="10" fillId="0" borderId="0" xfId="0" applyFont="1" applyAlignment="1">
      <alignment vertical="top"/>
    </xf>
    <xf numFmtId="0" fontId="21" fillId="0" borderId="0" xfId="0" applyFont="1" applyBorder="1" applyAlignment="1">
      <alignment horizontal="center" vertical="center"/>
    </xf>
    <xf numFmtId="0" fontId="10" fillId="0" borderId="0" xfId="0" applyFont="1" applyBorder="1">
      <alignment vertical="center"/>
    </xf>
    <xf numFmtId="0" fontId="11" fillId="0" borderId="0" xfId="0" applyFont="1" applyBorder="1" applyAlignment="1">
      <alignment horizontal="left" vertical="center"/>
    </xf>
    <xf numFmtId="0" fontId="22" fillId="0" borderId="0" xfId="0" applyFont="1" applyBorder="1" applyAlignment="1">
      <alignment horizontal="center" vertical="center"/>
    </xf>
    <xf numFmtId="0" fontId="11" fillId="0" borderId="0" xfId="0" applyFont="1" applyBorder="1">
      <alignment vertical="center"/>
    </xf>
    <xf numFmtId="0" fontId="11" fillId="0" borderId="0" xfId="0" applyFont="1" applyAlignment="1">
      <alignment horizontal="right" vertical="center"/>
    </xf>
    <xf numFmtId="0" fontId="11" fillId="0" borderId="0" xfId="0" applyFont="1">
      <alignment vertical="center"/>
    </xf>
    <xf numFmtId="0" fontId="20" fillId="0" borderId="0" xfId="0" applyFont="1" applyBorder="1">
      <alignment vertical="center"/>
    </xf>
    <xf numFmtId="38" fontId="10" fillId="0" borderId="0" xfId="0" applyNumberFormat="1" applyFont="1" applyBorder="1" applyAlignment="1">
      <alignment vertical="center"/>
    </xf>
    <xf numFmtId="176" fontId="22" fillId="0" borderId="0" xfId="0" applyNumberFormat="1" applyFont="1" applyBorder="1" applyAlignment="1">
      <alignment horizontal="center" vertical="center"/>
    </xf>
    <xf numFmtId="0" fontId="10" fillId="0" borderId="0" xfId="0" applyFont="1" applyBorder="1" applyAlignment="1">
      <alignment vertical="center" textRotation="255"/>
    </xf>
    <xf numFmtId="0" fontId="10" fillId="0" borderId="0" xfId="0" applyFont="1" applyAlignment="1">
      <alignment vertical="center"/>
    </xf>
    <xf numFmtId="0" fontId="8" fillId="0" borderId="0" xfId="0" applyFont="1" applyBorder="1" applyAlignment="1">
      <alignment vertical="center" wrapText="1" shrinkToFit="1"/>
    </xf>
    <xf numFmtId="177" fontId="10" fillId="0" borderId="0" xfId="0" applyNumberFormat="1" applyFont="1" applyBorder="1" applyAlignment="1">
      <alignment vertical="center"/>
    </xf>
    <xf numFmtId="0" fontId="20" fillId="0" borderId="0" xfId="0" applyFont="1" applyAlignment="1">
      <alignment horizontal="left" vertical="center"/>
    </xf>
    <xf numFmtId="0" fontId="22" fillId="0" borderId="1" xfId="0" applyFont="1" applyBorder="1" applyAlignment="1">
      <alignment vertical="center"/>
    </xf>
    <xf numFmtId="0" fontId="10" fillId="0" borderId="3" xfId="0" applyFont="1" applyBorder="1" applyAlignment="1">
      <alignment horizontal="center" vertical="center" wrapText="1"/>
    </xf>
    <xf numFmtId="179" fontId="10" fillId="0" borderId="3" xfId="3" applyNumberFormat="1" applyFont="1" applyBorder="1" applyAlignment="1">
      <alignment horizontal="center" vertical="center"/>
    </xf>
    <xf numFmtId="179" fontId="10" fillId="0" borderId="4" xfId="3" applyNumberFormat="1" applyFont="1" applyBorder="1" applyAlignment="1">
      <alignment horizontal="center" vertical="center"/>
    </xf>
    <xf numFmtId="179" fontId="10" fillId="0" borderId="0" xfId="3" applyNumberFormat="1" applyFont="1" applyBorder="1" applyAlignment="1">
      <alignment horizontal="center" vertical="center"/>
    </xf>
    <xf numFmtId="0" fontId="10" fillId="0" borderId="5"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horizontal="center" vertical="center" wrapText="1" shrinkToFit="1"/>
    </xf>
    <xf numFmtId="0" fontId="21" fillId="0" borderId="0" xfId="0" applyFont="1">
      <alignment vertical="center"/>
    </xf>
    <xf numFmtId="0" fontId="23" fillId="0" borderId="0" xfId="0" applyFont="1">
      <alignment vertical="center"/>
    </xf>
    <xf numFmtId="0" fontId="22" fillId="0" borderId="0" xfId="0" applyFont="1" applyBorder="1" applyAlignment="1">
      <alignment vertical="center"/>
    </xf>
    <xf numFmtId="0" fontId="10" fillId="0" borderId="0" xfId="0" applyFont="1" applyAlignment="1">
      <alignment vertical="top" wrapText="1"/>
    </xf>
    <xf numFmtId="0" fontId="24" fillId="0" borderId="0" xfId="0" applyFont="1" applyBorder="1" applyAlignment="1">
      <alignment vertical="center"/>
    </xf>
    <xf numFmtId="0" fontId="25" fillId="0" borderId="0" xfId="0" applyFont="1" applyBorder="1" applyAlignment="1">
      <alignment vertical="top" wrapText="1"/>
    </xf>
    <xf numFmtId="0" fontId="22" fillId="0" borderId="0" xfId="0" applyFont="1" applyBorder="1" applyAlignment="1">
      <alignment vertical="top" wrapText="1"/>
    </xf>
    <xf numFmtId="0" fontId="24" fillId="0" borderId="6" xfId="0" applyFont="1" applyBorder="1" applyAlignment="1">
      <alignment vertical="center"/>
    </xf>
    <xf numFmtId="0" fontId="24" fillId="0" borderId="4" xfId="0" applyFont="1" applyBorder="1" applyAlignment="1">
      <alignment vertical="center"/>
    </xf>
    <xf numFmtId="0" fontId="25" fillId="0" borderId="4" xfId="0" applyFont="1" applyBorder="1" applyAlignment="1">
      <alignment vertical="top" wrapText="1"/>
    </xf>
    <xf numFmtId="0" fontId="22" fillId="0" borderId="4" xfId="0" applyFont="1" applyBorder="1" applyAlignment="1">
      <alignment vertical="top" wrapText="1"/>
    </xf>
    <xf numFmtId="0" fontId="22" fillId="0" borderId="4" xfId="0" applyFont="1" applyBorder="1" applyAlignment="1">
      <alignment horizontal="center" vertical="center" wrapText="1"/>
    </xf>
    <xf numFmtId="0" fontId="10" fillId="0" borderId="4" xfId="0" applyFont="1" applyBorder="1">
      <alignment vertical="center"/>
    </xf>
    <xf numFmtId="0" fontId="22" fillId="0" borderId="4" xfId="0" applyFont="1" applyBorder="1" applyAlignment="1">
      <alignment horizontal="center" vertical="center"/>
    </xf>
    <xf numFmtId="0" fontId="10" fillId="0" borderId="7" xfId="0" applyFont="1" applyBorder="1">
      <alignment vertical="center"/>
    </xf>
    <xf numFmtId="0" fontId="22" fillId="0" borderId="0" xfId="0" applyFont="1" applyBorder="1">
      <alignment vertical="center"/>
    </xf>
    <xf numFmtId="0" fontId="24" fillId="0" borderId="8" xfId="0" applyFont="1" applyBorder="1" applyAlignment="1">
      <alignment vertical="center"/>
    </xf>
    <xf numFmtId="0" fontId="22" fillId="0" borderId="0" xfId="0" applyFont="1">
      <alignment vertical="center"/>
    </xf>
    <xf numFmtId="0" fontId="20" fillId="0" borderId="0" xfId="0" applyFont="1">
      <alignment vertical="center"/>
    </xf>
    <xf numFmtId="0" fontId="24" fillId="0" borderId="0" xfId="0" applyFont="1" applyBorder="1">
      <alignment vertical="center"/>
    </xf>
    <xf numFmtId="0" fontId="10" fillId="0" borderId="5" xfId="0" applyFont="1" applyBorder="1">
      <alignment vertical="center"/>
    </xf>
    <xf numFmtId="0" fontId="26" fillId="0" borderId="0" xfId="0" applyFont="1" applyFill="1" applyBorder="1" applyAlignment="1">
      <alignment horizontal="center" vertical="center"/>
    </xf>
    <xf numFmtId="0" fontId="22" fillId="0" borderId="0" xfId="0" applyFont="1" applyFill="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0" xfId="0" applyFont="1" applyFill="1" applyBorder="1" applyAlignment="1">
      <alignment vertical="center" wrapText="1"/>
    </xf>
    <xf numFmtId="0" fontId="22" fillId="0" borderId="9" xfId="0" applyFont="1" applyBorder="1" applyAlignment="1">
      <alignment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1" xfId="0" applyFont="1" applyFill="1" applyBorder="1" applyAlignment="1">
      <alignment vertical="center" wrapText="1"/>
    </xf>
    <xf numFmtId="0" fontId="10" fillId="0" borderId="0" xfId="0" applyFont="1" applyFill="1" applyBorder="1" applyAlignment="1">
      <alignment vertical="center" wrapText="1"/>
    </xf>
    <xf numFmtId="0" fontId="22" fillId="0" borderId="10" xfId="0" applyFont="1" applyBorder="1" applyAlignment="1">
      <alignment vertical="center" wrapText="1"/>
    </xf>
    <xf numFmtId="0" fontId="22" fillId="0" borderId="0" xfId="0" applyFont="1" applyFill="1" applyBorder="1" applyAlignment="1">
      <alignment horizontal="right" vertical="center" wrapText="1"/>
    </xf>
    <xf numFmtId="0" fontId="22" fillId="0" borderId="0" xfId="0" applyFont="1" applyFill="1" applyBorder="1" applyAlignment="1">
      <alignment vertical="center"/>
    </xf>
    <xf numFmtId="0" fontId="22" fillId="0" borderId="0" xfId="0" applyFont="1" applyBorder="1" applyAlignment="1">
      <alignment vertical="center" wrapText="1"/>
    </xf>
    <xf numFmtId="0" fontId="22" fillId="0" borderId="8" xfId="0" applyFont="1" applyBorder="1" applyAlignment="1">
      <alignment vertical="center" wrapText="1"/>
    </xf>
    <xf numFmtId="0" fontId="22" fillId="0" borderId="1" xfId="0" applyFont="1" applyFill="1" applyBorder="1" applyAlignment="1">
      <alignment vertical="center"/>
    </xf>
    <xf numFmtId="0" fontId="10" fillId="0" borderId="0" xfId="0" applyFont="1" applyFill="1" applyBorder="1" applyAlignment="1">
      <alignment vertical="center" textRotation="255"/>
    </xf>
    <xf numFmtId="0" fontId="10" fillId="0" borderId="0" xfId="0" applyFont="1" applyFill="1" applyBorder="1" applyAlignment="1">
      <alignment horizontal="center" vertical="center" textRotation="255"/>
    </xf>
    <xf numFmtId="0" fontId="10" fillId="0" borderId="0" xfId="0" applyFont="1" applyFill="1" applyBorder="1" applyAlignment="1">
      <alignment horizontal="left" vertical="center" wrapText="1"/>
    </xf>
    <xf numFmtId="0" fontId="22" fillId="0" borderId="0" xfId="0" applyFont="1" applyBorder="1" applyAlignment="1">
      <alignment horizontal="right" vertical="center" wrapText="1"/>
    </xf>
    <xf numFmtId="0" fontId="10" fillId="0" borderId="0" xfId="0" applyFont="1" applyBorder="1" applyAlignment="1">
      <alignment horizontal="center" vertical="center" textRotation="255" wrapText="1"/>
    </xf>
    <xf numFmtId="0" fontId="22" fillId="0" borderId="0" xfId="0" applyFont="1" applyFill="1" applyBorder="1" applyAlignment="1">
      <alignment horizontal="center" vertical="center" wrapText="1"/>
    </xf>
    <xf numFmtId="0" fontId="22" fillId="0" borderId="1" xfId="0" applyFont="1" applyBorder="1">
      <alignment vertical="center"/>
    </xf>
    <xf numFmtId="0" fontId="10" fillId="0" borderId="0" xfId="21" applyFont="1" applyBorder="1" applyAlignment="1">
      <alignment vertical="top" shrinkToFit="1"/>
    </xf>
    <xf numFmtId="0" fontId="22" fillId="0" borderId="9" xfId="0" applyFont="1" applyBorder="1" applyAlignment="1">
      <alignment vertical="center" textRotation="255"/>
    </xf>
    <xf numFmtId="0" fontId="22" fillId="0" borderId="5" xfId="0" applyFont="1" applyBorder="1">
      <alignment vertical="center"/>
    </xf>
    <xf numFmtId="0" fontId="22" fillId="0" borderId="8" xfId="0" applyFont="1" applyBorder="1" applyAlignment="1">
      <alignment vertical="center" textRotation="255"/>
    </xf>
    <xf numFmtId="0" fontId="22" fillId="0" borderId="2" xfId="0" applyFont="1" applyBorder="1">
      <alignment vertical="center"/>
    </xf>
    <xf numFmtId="0" fontId="10" fillId="0" borderId="0" xfId="21" applyFont="1" applyBorder="1" applyAlignment="1">
      <alignment vertical="top" wrapText="1" shrinkToFit="1"/>
    </xf>
    <xf numFmtId="0" fontId="10" fillId="0" borderId="0" xfId="21" applyFont="1" applyBorder="1" applyAlignment="1">
      <alignment vertical="center" shrinkToFit="1"/>
    </xf>
    <xf numFmtId="0" fontId="22" fillId="0" borderId="1" xfId="0" applyFont="1" applyBorder="1" applyAlignment="1">
      <alignment horizontal="right" vertical="center"/>
    </xf>
    <xf numFmtId="38" fontId="10" fillId="0" borderId="0" xfId="0" applyNumberFormat="1" applyFont="1" applyBorder="1" applyAlignment="1">
      <alignment vertical="center" shrinkToFit="1"/>
    </xf>
    <xf numFmtId="0" fontId="23" fillId="0" borderId="0" xfId="0" applyFont="1" applyAlignment="1">
      <alignment horizontal="center" vertical="center"/>
    </xf>
    <xf numFmtId="0" fontId="20" fillId="0" borderId="0" xfId="0" applyFont="1" applyAlignment="1">
      <alignment vertical="top"/>
    </xf>
    <xf numFmtId="0" fontId="20" fillId="0" borderId="4" xfId="0" applyFont="1" applyBorder="1" applyAlignment="1">
      <alignment vertical="center" wrapText="1"/>
    </xf>
    <xf numFmtId="0" fontId="69" fillId="0" borderId="0" xfId="0" applyFont="1" applyBorder="1" applyAlignment="1">
      <alignment vertical="center"/>
    </xf>
    <xf numFmtId="0" fontId="22" fillId="0" borderId="0" xfId="0" applyFont="1" applyBorder="1" applyAlignment="1">
      <alignment vertical="center" textRotation="255"/>
    </xf>
    <xf numFmtId="0" fontId="22" fillId="0" borderId="0" xfId="0" applyFont="1" applyAlignment="1">
      <alignment vertical="center"/>
    </xf>
    <xf numFmtId="38" fontId="22" fillId="0" borderId="0" xfId="3" applyFont="1" applyBorder="1" applyAlignment="1">
      <alignment vertical="center"/>
    </xf>
    <xf numFmtId="0" fontId="22" fillId="0" borderId="8" xfId="0" applyFont="1" applyBorder="1" applyAlignment="1">
      <alignment vertical="center" wrapText="1" shrinkToFit="1"/>
    </xf>
    <xf numFmtId="0" fontId="27" fillId="0" borderId="0" xfId="0" applyFont="1">
      <alignment vertical="center"/>
    </xf>
    <xf numFmtId="0" fontId="27" fillId="0" borderId="0" xfId="0" applyFont="1" applyBorder="1">
      <alignment vertical="center"/>
    </xf>
    <xf numFmtId="0" fontId="29" fillId="0" borderId="0" xfId="0" applyFont="1">
      <alignment vertical="center"/>
    </xf>
    <xf numFmtId="0" fontId="29" fillId="0" borderId="0" xfId="0" applyFont="1" applyBorder="1">
      <alignment vertical="center"/>
    </xf>
    <xf numFmtId="0" fontId="29" fillId="0" borderId="0" xfId="0" applyFont="1" applyAlignment="1">
      <alignment vertical="center" wrapText="1"/>
    </xf>
    <xf numFmtId="0" fontId="25" fillId="0" borderId="1" xfId="0" applyFont="1" applyBorder="1" applyAlignment="1">
      <alignment vertical="center"/>
    </xf>
    <xf numFmtId="0" fontId="25" fillId="0" borderId="0"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horizontal="right" vertical="center"/>
    </xf>
    <xf numFmtId="0" fontId="22" fillId="0" borderId="0" xfId="0" applyFont="1" applyBorder="1" applyAlignment="1">
      <alignment horizontal="center" vertical="center" wrapText="1"/>
    </xf>
    <xf numFmtId="0" fontId="22" fillId="0" borderId="11" xfId="0" applyFont="1" applyFill="1" applyBorder="1" applyAlignment="1">
      <alignment vertical="center" wrapText="1"/>
    </xf>
    <xf numFmtId="0" fontId="22" fillId="0" borderId="9" xfId="0" applyFont="1" applyFill="1" applyBorder="1" applyAlignment="1">
      <alignment vertical="center" wrapText="1"/>
    </xf>
    <xf numFmtId="0" fontId="22" fillId="0" borderId="8" xfId="0" applyFont="1" applyFill="1" applyBorder="1" applyAlignment="1">
      <alignment vertical="center" wrapText="1"/>
    </xf>
    <xf numFmtId="0" fontId="22" fillId="0" borderId="7" xfId="0" applyFont="1" applyBorder="1" applyAlignment="1">
      <alignment vertical="center" wrapText="1"/>
    </xf>
    <xf numFmtId="0" fontId="22" fillId="0" borderId="4" xfId="0" applyFont="1" applyBorder="1" applyAlignment="1">
      <alignment vertical="center" wrapText="1"/>
    </xf>
    <xf numFmtId="0" fontId="70" fillId="0" borderId="0" xfId="0" applyFont="1" applyFill="1" applyBorder="1" applyAlignment="1">
      <alignment vertical="center"/>
    </xf>
    <xf numFmtId="0" fontId="22" fillId="0" borderId="9" xfId="0" applyFont="1" applyBorder="1" applyAlignment="1">
      <alignment horizontal="center" vertical="center" wrapText="1"/>
    </xf>
    <xf numFmtId="0" fontId="22" fillId="0" borderId="5" xfId="0" applyFont="1" applyBorder="1" applyAlignment="1">
      <alignment horizontal="center" vertical="center" wrapText="1"/>
    </xf>
    <xf numFmtId="0" fontId="27" fillId="0" borderId="0" xfId="0" applyFont="1" applyAlignment="1">
      <alignment vertical="center" wrapText="1"/>
    </xf>
    <xf numFmtId="0" fontId="22" fillId="0" borderId="1" xfId="0" applyFont="1" applyBorder="1" applyAlignment="1">
      <alignment vertical="center" shrinkToFit="1"/>
    </xf>
    <xf numFmtId="0" fontId="22" fillId="0" borderId="0" xfId="0" applyFont="1" applyBorder="1" applyAlignment="1">
      <alignment vertical="center" shrinkToFit="1"/>
    </xf>
    <xf numFmtId="0" fontId="29" fillId="0" borderId="12" xfId="0" applyFont="1" applyBorder="1" applyAlignment="1">
      <alignment vertical="center" shrinkToFit="1"/>
    </xf>
    <xf numFmtId="0" fontId="29" fillId="0" borderId="12" xfId="20" applyFont="1" applyBorder="1" applyAlignment="1">
      <alignment vertical="center" shrinkToFit="1"/>
    </xf>
    <xf numFmtId="0" fontId="71" fillId="0" borderId="0" xfId="0" applyFont="1" applyAlignment="1">
      <alignment vertical="center" shrinkToFit="1"/>
    </xf>
    <xf numFmtId="0" fontId="29" fillId="0" borderId="0" xfId="0" applyFont="1" applyAlignment="1">
      <alignment vertical="center" shrinkToFit="1"/>
    </xf>
    <xf numFmtId="0" fontId="71" fillId="0" borderId="12" xfId="0" applyFont="1" applyBorder="1" applyAlignment="1">
      <alignment vertical="center" shrinkToFit="1"/>
    </xf>
    <xf numFmtId="0" fontId="27" fillId="0" borderId="12" xfId="0" applyFont="1" applyBorder="1" applyAlignment="1">
      <alignment vertical="center" shrinkToFit="1"/>
    </xf>
    <xf numFmtId="0" fontId="27" fillId="0" borderId="0" xfId="0" applyFont="1" applyAlignment="1">
      <alignment vertical="center" shrinkToFit="1"/>
    </xf>
    <xf numFmtId="0" fontId="29" fillId="0" borderId="0" xfId="0" applyFont="1" applyBorder="1" applyAlignment="1">
      <alignment vertical="center" shrinkToFit="1"/>
    </xf>
    <xf numFmtId="0" fontId="29" fillId="0" borderId="0" xfId="20" applyFont="1" applyBorder="1" applyAlignment="1">
      <alignment vertical="center" shrinkToFit="1"/>
    </xf>
    <xf numFmtId="0" fontId="29" fillId="0" borderId="0" xfId="0" applyFont="1" applyFill="1" applyBorder="1" applyAlignment="1">
      <alignment horizontal="left" vertical="center" shrinkToFit="1"/>
    </xf>
    <xf numFmtId="0" fontId="71" fillId="0" borderId="12" xfId="0" applyFont="1" applyFill="1" applyBorder="1" applyAlignment="1">
      <alignment vertical="center" shrinkToFit="1"/>
    </xf>
    <xf numFmtId="0" fontId="22" fillId="0" borderId="0" xfId="0" applyFont="1" applyAlignment="1">
      <alignment vertical="top"/>
    </xf>
    <xf numFmtId="0" fontId="22" fillId="0" borderId="0" xfId="0" applyFont="1" applyAlignment="1">
      <alignment vertical="top" wrapText="1"/>
    </xf>
    <xf numFmtId="0" fontId="65" fillId="0" borderId="0" xfId="0" applyFont="1" applyBorder="1" applyAlignment="1">
      <alignment vertical="center"/>
    </xf>
    <xf numFmtId="0" fontId="65" fillId="0" borderId="0" xfId="0" applyFont="1" applyBorder="1">
      <alignment vertical="center"/>
    </xf>
    <xf numFmtId="0" fontId="22" fillId="0" borderId="6" xfId="0" applyFont="1" applyBorder="1" applyAlignment="1">
      <alignment vertical="center"/>
    </xf>
    <xf numFmtId="0" fontId="31" fillId="0" borderId="0" xfId="0" applyFont="1">
      <alignment vertical="center"/>
    </xf>
    <xf numFmtId="0" fontId="32" fillId="0" borderId="0" xfId="0" applyFont="1">
      <alignment vertical="center"/>
    </xf>
    <xf numFmtId="0" fontId="34" fillId="0" borderId="0" xfId="0" applyFont="1">
      <alignment vertical="center"/>
    </xf>
    <xf numFmtId="0" fontId="32" fillId="0" borderId="0" xfId="0" applyFont="1" applyAlignment="1">
      <alignment vertical="center"/>
    </xf>
    <xf numFmtId="0" fontId="32" fillId="0" borderId="0" xfId="0" applyFont="1" applyAlignment="1">
      <alignment horizontal="left" vertical="center"/>
    </xf>
    <xf numFmtId="0" fontId="33" fillId="0" borderId="7" xfId="0" applyFont="1" applyBorder="1" applyAlignment="1">
      <alignment horizontal="left" vertical="center" shrinkToFit="1"/>
    </xf>
    <xf numFmtId="0" fontId="11" fillId="0" borderId="0" xfId="0" applyFont="1" applyAlignment="1">
      <alignment horizontal="left" vertical="center"/>
    </xf>
    <xf numFmtId="0" fontId="11" fillId="0" borderId="0" xfId="0" applyFont="1" applyAlignment="1">
      <alignment vertical="center"/>
    </xf>
    <xf numFmtId="0" fontId="35" fillId="0" borderId="0" xfId="0" applyFont="1">
      <alignment vertical="center"/>
    </xf>
    <xf numFmtId="0" fontId="35" fillId="0" borderId="0" xfId="0" applyFont="1" applyBorder="1" applyAlignment="1">
      <alignment horizontal="left" vertical="center"/>
    </xf>
    <xf numFmtId="0" fontId="33" fillId="0" borderId="12" xfId="0" applyFont="1" applyBorder="1" applyAlignment="1">
      <alignment horizontal="center" vertical="center" textRotation="255"/>
    </xf>
    <xf numFmtId="0" fontId="33" fillId="0" borderId="13" xfId="0" applyFont="1" applyFill="1" applyBorder="1" applyAlignment="1">
      <alignment horizontal="left" vertical="center" shrinkToFit="1"/>
    </xf>
    <xf numFmtId="0" fontId="10" fillId="0" borderId="0" xfId="0" applyFont="1" applyAlignment="1">
      <alignment vertical="center" wrapText="1"/>
    </xf>
    <xf numFmtId="0" fontId="29" fillId="0" borderId="0" xfId="0" applyFont="1" applyBorder="1" applyAlignment="1">
      <alignment horizontal="center" vertical="center"/>
    </xf>
    <xf numFmtId="0" fontId="72" fillId="0" borderId="0" xfId="0" applyFont="1" applyBorder="1" applyAlignment="1">
      <alignment vertical="center"/>
    </xf>
    <xf numFmtId="0" fontId="72" fillId="0" borderId="0" xfId="0" applyFont="1" applyBorder="1" applyAlignment="1">
      <alignment horizontal="right" vertical="center"/>
    </xf>
    <xf numFmtId="0" fontId="39" fillId="0" borderId="0" xfId="16" applyFont="1" applyBorder="1" applyAlignment="1">
      <alignment horizontal="left" vertical="center"/>
    </xf>
    <xf numFmtId="0" fontId="40" fillId="0" borderId="0" xfId="16" applyFont="1" applyBorder="1" applyAlignment="1">
      <alignment vertical="center"/>
    </xf>
    <xf numFmtId="0" fontId="41" fillId="0" borderId="0" xfId="16" applyFont="1" applyBorder="1" applyAlignment="1">
      <alignment horizontal="left" vertical="center"/>
    </xf>
    <xf numFmtId="0" fontId="42" fillId="0" borderId="0" xfId="16" applyFont="1" applyBorder="1" applyAlignment="1">
      <alignment horizontal="left" vertical="center"/>
    </xf>
    <xf numFmtId="0" fontId="8" fillId="0" borderId="0" xfId="20" applyFont="1" applyBorder="1" applyAlignment="1">
      <alignment vertical="center"/>
    </xf>
    <xf numFmtId="0" fontId="43" fillId="0" borderId="0" xfId="16" applyFont="1" applyBorder="1" applyAlignment="1">
      <alignment vertical="center"/>
    </xf>
    <xf numFmtId="0" fontId="11" fillId="0" borderId="0" xfId="20" applyFont="1" applyBorder="1" applyAlignment="1">
      <alignment vertical="center" wrapText="1"/>
    </xf>
    <xf numFmtId="0" fontId="45" fillId="0" borderId="0" xfId="20" applyFont="1" applyBorder="1" applyAlignment="1">
      <alignment vertical="center" wrapText="1"/>
    </xf>
    <xf numFmtId="0" fontId="8" fillId="0" borderId="6" xfId="20" applyFont="1" applyBorder="1" applyAlignment="1">
      <alignment vertical="center"/>
    </xf>
    <xf numFmtId="0" fontId="8" fillId="0" borderId="4" xfId="20" applyFont="1" applyBorder="1" applyAlignment="1">
      <alignment vertical="center"/>
    </xf>
    <xf numFmtId="0" fontId="8" fillId="0" borderId="7" xfId="20" applyFont="1" applyBorder="1" applyAlignment="1">
      <alignment vertical="center"/>
    </xf>
    <xf numFmtId="0" fontId="8" fillId="0" borderId="9" xfId="20" applyFont="1" applyBorder="1" applyAlignment="1">
      <alignment vertical="center"/>
    </xf>
    <xf numFmtId="0" fontId="8" fillId="0" borderId="5" xfId="20" applyFont="1" applyBorder="1" applyAlignment="1">
      <alignment vertical="center"/>
    </xf>
    <xf numFmtId="0" fontId="8" fillId="0" borderId="8" xfId="20" applyFont="1" applyBorder="1" applyAlignment="1">
      <alignment vertical="center"/>
    </xf>
    <xf numFmtId="0" fontId="8" fillId="0" borderId="1" xfId="20" applyFont="1" applyBorder="1" applyAlignment="1">
      <alignment vertical="center"/>
    </xf>
    <xf numFmtId="0" fontId="8" fillId="0" borderId="2" xfId="20" applyFont="1" applyBorder="1" applyAlignment="1">
      <alignment vertical="center"/>
    </xf>
    <xf numFmtId="0" fontId="44" fillId="0" borderId="0" xfId="20" applyFont="1" applyBorder="1" applyAlignment="1">
      <alignment horizontal="right" vertical="center"/>
    </xf>
    <xf numFmtId="0" fontId="46" fillId="0" borderId="0" xfId="16" applyFont="1" applyBorder="1" applyAlignment="1">
      <alignment horizontal="left" vertical="center"/>
    </xf>
    <xf numFmtId="0" fontId="33" fillId="0" borderId="13" xfId="0" applyFont="1" applyFill="1" applyBorder="1" applyAlignment="1" applyProtection="1">
      <alignment horizontal="left" vertical="center" shrinkToFit="1"/>
      <protection locked="0"/>
    </xf>
    <xf numFmtId="0" fontId="23" fillId="0" borderId="9" xfId="0" applyFont="1" applyBorder="1" applyAlignment="1" applyProtection="1">
      <alignment horizontal="right" vertical="center" wrapText="1"/>
      <protection locked="0"/>
    </xf>
    <xf numFmtId="0" fontId="23" fillId="0" borderId="8" xfId="0" applyFont="1" applyBorder="1" applyAlignment="1" applyProtection="1">
      <alignment horizontal="right" vertical="center" wrapText="1"/>
      <protection locked="0"/>
    </xf>
    <xf numFmtId="0" fontId="23" fillId="0" borderId="9" xfId="0" applyFont="1" applyFill="1" applyBorder="1" applyAlignment="1" applyProtection="1">
      <alignment horizontal="right" vertical="center"/>
      <protection locked="0"/>
    </xf>
    <xf numFmtId="0" fontId="23" fillId="0" borderId="0" xfId="0" applyFont="1" applyFill="1" applyBorder="1" applyAlignment="1" applyProtection="1">
      <alignment horizontal="right" vertical="center"/>
      <protection locked="0"/>
    </xf>
    <xf numFmtId="0" fontId="23" fillId="0" borderId="4" xfId="0" applyFont="1" applyFill="1" applyBorder="1" applyAlignment="1" applyProtection="1">
      <alignment horizontal="right" vertical="center"/>
      <protection locked="0"/>
    </xf>
    <xf numFmtId="0" fontId="23" fillId="0" borderId="11" xfId="0" applyFont="1" applyFill="1" applyBorder="1" applyAlignment="1" applyProtection="1">
      <alignment horizontal="right" vertical="center" shrinkToFit="1"/>
      <protection locked="0"/>
    </xf>
    <xf numFmtId="0" fontId="23" fillId="0" borderId="3" xfId="0" applyFont="1" applyFill="1" applyBorder="1" applyAlignment="1" applyProtection="1">
      <alignment horizontal="right" vertical="center" shrinkToFit="1"/>
      <protection locked="0"/>
    </xf>
    <xf numFmtId="0" fontId="33" fillId="0" borderId="13" xfId="0" applyFont="1" applyFill="1" applyBorder="1" applyAlignment="1" applyProtection="1">
      <alignment vertical="center" shrinkToFit="1"/>
      <protection locked="0"/>
    </xf>
    <xf numFmtId="0" fontId="23" fillId="0" borderId="8" xfId="0" applyFont="1" applyFill="1" applyBorder="1" applyAlignment="1" applyProtection="1">
      <alignment horizontal="right" vertical="center"/>
      <protection locked="0"/>
    </xf>
    <xf numFmtId="0" fontId="23" fillId="0" borderId="1" xfId="0" applyFont="1" applyFill="1" applyBorder="1" applyAlignment="1" applyProtection="1">
      <alignment horizontal="right" vertical="center"/>
      <protection locked="0"/>
    </xf>
    <xf numFmtId="0" fontId="47" fillId="0" borderId="0" xfId="0" applyFont="1">
      <alignment vertical="center"/>
    </xf>
    <xf numFmtId="0" fontId="47" fillId="0" borderId="0" xfId="0" applyFont="1" applyFill="1">
      <alignment vertical="center"/>
    </xf>
    <xf numFmtId="0" fontId="47" fillId="0" borderId="0" xfId="0" applyFont="1" applyFill="1" applyAlignment="1" applyProtection="1">
      <alignment vertical="center" wrapText="1"/>
    </xf>
    <xf numFmtId="0" fontId="47" fillId="0" borderId="0" xfId="0" applyFont="1" applyBorder="1">
      <alignment vertical="center"/>
    </xf>
    <xf numFmtId="0" fontId="47" fillId="0" borderId="0" xfId="0" applyFont="1" applyAlignment="1">
      <alignment vertical="center" wrapText="1"/>
    </xf>
    <xf numFmtId="0" fontId="64" fillId="0" borderId="0" xfId="0" applyFont="1" applyBorder="1" applyAlignment="1">
      <alignment vertical="center"/>
    </xf>
    <xf numFmtId="0" fontId="64" fillId="0" borderId="0" xfId="0" applyFont="1" applyBorder="1">
      <alignment vertical="center"/>
    </xf>
    <xf numFmtId="0" fontId="24" fillId="0" borderId="0" xfId="0" applyFont="1" applyAlignment="1">
      <alignment horizontal="center" vertical="center"/>
    </xf>
    <xf numFmtId="0" fontId="10" fillId="0" borderId="0" xfId="0" applyFont="1" applyAlignment="1">
      <alignment horizontal="center" vertical="center"/>
    </xf>
    <xf numFmtId="0" fontId="35" fillId="0" borderId="0" xfId="0" applyFont="1" applyAlignment="1">
      <alignment vertical="center"/>
    </xf>
    <xf numFmtId="0" fontId="10" fillId="0" borderId="0" xfId="0" applyFont="1" applyAlignment="1">
      <alignment vertical="center" shrinkToFit="1"/>
    </xf>
    <xf numFmtId="0" fontId="10" fillId="0" borderId="0" xfId="0" applyFont="1" applyBorder="1" applyAlignment="1">
      <alignment vertical="center" shrinkToFit="1"/>
    </xf>
    <xf numFmtId="0" fontId="27" fillId="0" borderId="0" xfId="0" applyFont="1" applyBorder="1" applyAlignment="1">
      <alignment vertical="center" shrinkToFit="1"/>
    </xf>
    <xf numFmtId="180" fontId="48" fillId="2" borderId="3"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xf>
    <xf numFmtId="49" fontId="20" fillId="0" borderId="13" xfId="0" applyNumberFormat="1" applyFont="1" applyFill="1" applyBorder="1" applyAlignment="1" applyProtection="1">
      <alignment horizontal="center" vertical="center" shrinkToFit="1"/>
    </xf>
    <xf numFmtId="0" fontId="20" fillId="0" borderId="3" xfId="0" applyFont="1" applyFill="1" applyBorder="1" applyAlignment="1">
      <alignment horizontal="center" vertical="center" shrinkToFit="1"/>
    </xf>
    <xf numFmtId="0" fontId="33" fillId="0" borderId="13" xfId="0" applyFont="1" applyBorder="1" applyAlignment="1">
      <alignment vertical="center" shrinkToFit="1"/>
    </xf>
    <xf numFmtId="180" fontId="28" fillId="0" borderId="3" xfId="0" applyNumberFormat="1" applyFont="1" applyFill="1" applyBorder="1" applyAlignment="1" applyProtection="1">
      <alignment horizontal="center" vertical="center" shrinkToFit="1"/>
      <protection locked="0"/>
    </xf>
    <xf numFmtId="179" fontId="22" fillId="0" borderId="8" xfId="3" applyNumberFormat="1" applyFont="1" applyBorder="1" applyAlignment="1">
      <alignment horizontal="center" vertical="center" shrinkToFit="1"/>
    </xf>
    <xf numFmtId="179" fontId="22" fillId="0" borderId="8" xfId="3" applyNumberFormat="1" applyFont="1" applyFill="1" applyBorder="1" applyAlignment="1">
      <alignment horizontal="center" vertical="center" shrinkToFit="1"/>
    </xf>
    <xf numFmtId="179" fontId="22" fillId="0" borderId="14" xfId="3" applyNumberFormat="1" applyFont="1" applyFill="1" applyBorder="1" applyAlignment="1">
      <alignment horizontal="center" vertical="center" shrinkToFit="1"/>
    </xf>
    <xf numFmtId="0" fontId="0" fillId="0" borderId="0" xfId="0" applyFont="1">
      <alignment vertical="center"/>
    </xf>
    <xf numFmtId="0" fontId="49" fillId="0" borderId="38" xfId="0" applyFont="1" applyBorder="1">
      <alignment vertical="center"/>
    </xf>
    <xf numFmtId="0" fontId="49" fillId="0" borderId="39" xfId="0" applyFont="1" applyBorder="1">
      <alignment vertical="center"/>
    </xf>
    <xf numFmtId="0" fontId="49" fillId="0" borderId="0" xfId="0" applyFont="1" applyBorder="1">
      <alignment vertical="center"/>
    </xf>
    <xf numFmtId="0" fontId="73" fillId="0" borderId="0" xfId="0" applyFont="1" applyProtection="1">
      <alignment vertical="center"/>
    </xf>
    <xf numFmtId="0" fontId="49" fillId="0" borderId="40" xfId="0" applyFont="1" applyBorder="1">
      <alignment vertical="center"/>
    </xf>
    <xf numFmtId="0" fontId="49" fillId="0" borderId="41" xfId="0" applyFont="1" applyBorder="1">
      <alignment vertical="center"/>
    </xf>
    <xf numFmtId="0" fontId="74" fillId="0" borderId="0" xfId="0" applyFont="1">
      <alignment vertical="center"/>
    </xf>
    <xf numFmtId="0" fontId="0" fillId="0" borderId="42" xfId="0" applyFont="1" applyBorder="1">
      <alignment vertical="center"/>
    </xf>
    <xf numFmtId="0" fontId="49" fillId="0" borderId="43" xfId="0" applyFont="1" applyBorder="1">
      <alignment vertical="center"/>
    </xf>
    <xf numFmtId="0" fontId="75" fillId="0" borderId="0" xfId="0" applyFont="1" applyAlignment="1" applyProtection="1">
      <alignment vertical="center" shrinkToFit="1"/>
    </xf>
    <xf numFmtId="0" fontId="49" fillId="0" borderId="0" xfId="0" applyFont="1" applyBorder="1" applyProtection="1">
      <alignment vertical="center"/>
    </xf>
    <xf numFmtId="0" fontId="49" fillId="0" borderId="44" xfId="0" applyFont="1" applyBorder="1" applyAlignment="1" applyProtection="1">
      <alignment horizontal="center" vertical="center"/>
    </xf>
    <xf numFmtId="0" fontId="49" fillId="0" borderId="45" xfId="0" applyFont="1" applyBorder="1" applyProtection="1">
      <alignment vertical="center"/>
    </xf>
    <xf numFmtId="0" fontId="49" fillId="0" borderId="46" xfId="0" applyFont="1" applyBorder="1" applyAlignment="1" applyProtection="1">
      <alignment horizontal="center" vertical="center"/>
    </xf>
    <xf numFmtId="0" fontId="49" fillId="0" borderId="47" xfId="0" applyFont="1" applyBorder="1" applyProtection="1">
      <alignment vertical="center"/>
    </xf>
    <xf numFmtId="0" fontId="21" fillId="0" borderId="0" xfId="0" applyFont="1" applyFill="1" applyBorder="1" applyAlignment="1" applyProtection="1">
      <alignment horizontal="right" vertical="center"/>
    </xf>
    <xf numFmtId="0" fontId="33" fillId="0" borderId="12" xfId="0" applyFont="1" applyBorder="1" applyAlignment="1">
      <alignment horizontal="center" vertical="center" shrinkToFit="1"/>
    </xf>
    <xf numFmtId="0" fontId="33" fillId="0" borderId="13" xfId="0" applyFont="1" applyFill="1" applyBorder="1" applyAlignment="1">
      <alignment vertical="center" shrinkToFit="1"/>
    </xf>
    <xf numFmtId="0" fontId="23" fillId="0" borderId="11" xfId="0" applyFont="1" applyFill="1" applyBorder="1" applyAlignment="1">
      <alignment horizontal="right" vertical="center" shrinkToFit="1"/>
    </xf>
    <xf numFmtId="0" fontId="33" fillId="0" borderId="3" xfId="0" applyFont="1" applyFill="1" applyBorder="1" applyAlignment="1">
      <alignment vertical="center" shrinkToFit="1"/>
    </xf>
    <xf numFmtId="0" fontId="49" fillId="0" borderId="38" xfId="0" applyFont="1" applyBorder="1" applyAlignment="1" applyProtection="1">
      <alignment horizontal="center" vertical="center"/>
    </xf>
    <xf numFmtId="0" fontId="49" fillId="0" borderId="39" xfId="0" applyFont="1" applyBorder="1" applyProtection="1">
      <alignment vertical="center"/>
    </xf>
    <xf numFmtId="0" fontId="49" fillId="0" borderId="48" xfId="0" applyFont="1" applyBorder="1" applyProtection="1">
      <alignment vertical="center"/>
    </xf>
    <xf numFmtId="0" fontId="76" fillId="0" borderId="0" xfId="0" applyFont="1" applyBorder="1" applyAlignment="1" applyProtection="1">
      <alignment vertical="center" shrinkToFit="1"/>
      <protection locked="0"/>
    </xf>
    <xf numFmtId="0" fontId="76" fillId="0" borderId="0" xfId="0" applyFont="1" applyAlignment="1" applyProtection="1">
      <alignment vertical="center" shrinkToFit="1"/>
      <protection locked="0"/>
    </xf>
    <xf numFmtId="0" fontId="50" fillId="3" borderId="0" xfId="0" applyFont="1" applyFill="1" applyBorder="1" applyProtection="1">
      <alignment vertical="center"/>
    </xf>
    <xf numFmtId="0" fontId="51" fillId="3" borderId="0" xfId="0" applyFont="1" applyFill="1" applyBorder="1" applyAlignment="1" applyProtection="1">
      <alignment vertical="center"/>
    </xf>
    <xf numFmtId="0" fontId="50" fillId="3" borderId="0" xfId="0" applyFont="1" applyFill="1" applyProtection="1">
      <alignment vertical="center"/>
    </xf>
    <xf numFmtId="0" fontId="50" fillId="4" borderId="12" xfId="0" applyFont="1" applyFill="1" applyBorder="1" applyAlignment="1" applyProtection="1">
      <alignment horizontal="center" vertical="center"/>
    </xf>
    <xf numFmtId="0" fontId="24" fillId="0" borderId="0" xfId="0" applyFont="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right" vertical="top"/>
    </xf>
    <xf numFmtId="0" fontId="10" fillId="0" borderId="0" xfId="0" applyFont="1" applyAlignment="1" applyProtection="1">
      <alignment horizontal="center" vertical="center"/>
    </xf>
    <xf numFmtId="0" fontId="15" fillId="0" borderId="0" xfId="0" applyFont="1" applyFill="1" applyAlignment="1" applyProtection="1">
      <alignment vertical="center"/>
    </xf>
    <xf numFmtId="0" fontId="77" fillId="3" borderId="0" xfId="0" applyFont="1" applyFill="1" applyBorder="1" applyAlignment="1" applyProtection="1">
      <alignment vertical="center"/>
    </xf>
    <xf numFmtId="0" fontId="50" fillId="4" borderId="12" xfId="0" applyFont="1" applyFill="1" applyBorder="1" applyAlignment="1" applyProtection="1">
      <alignment vertical="center" shrinkToFit="1"/>
    </xf>
    <xf numFmtId="0" fontId="52" fillId="0" borderId="16" xfId="0" applyFont="1" applyFill="1" applyBorder="1" applyAlignment="1" applyProtection="1">
      <alignment horizontal="left" vertical="center" indent="1" shrinkToFit="1"/>
    </xf>
    <xf numFmtId="0" fontId="52" fillId="0" borderId="17" xfId="0" applyFont="1" applyFill="1" applyBorder="1" applyAlignment="1" applyProtection="1">
      <alignment horizontal="left" vertical="center" indent="1" shrinkToFit="1"/>
    </xf>
    <xf numFmtId="0" fontId="52" fillId="0" borderId="18" xfId="0" applyFont="1" applyFill="1" applyBorder="1" applyAlignment="1" applyProtection="1">
      <alignment horizontal="left" vertical="center" indent="1" shrinkToFit="1"/>
    </xf>
    <xf numFmtId="0" fontId="78" fillId="0" borderId="0" xfId="0" applyFont="1" applyBorder="1">
      <alignment vertical="center"/>
    </xf>
    <xf numFmtId="0" fontId="74" fillId="0" borderId="0" xfId="0" applyFont="1" applyAlignment="1" applyProtection="1">
      <alignment horizontal="center" vertical="center"/>
      <protection locked="0"/>
    </xf>
    <xf numFmtId="0" fontId="15" fillId="0" borderId="0" xfId="0" applyFont="1" applyBorder="1" applyAlignment="1">
      <alignment vertical="center" wrapText="1"/>
    </xf>
    <xf numFmtId="0" fontId="22" fillId="0" borderId="0" xfId="0" applyFont="1" applyBorder="1" applyAlignment="1">
      <alignment horizontal="center" vertical="center" shrinkToFit="1"/>
    </xf>
    <xf numFmtId="0" fontId="24" fillId="0" borderId="0" xfId="0" applyFont="1">
      <alignment vertical="center"/>
    </xf>
    <xf numFmtId="0" fontId="10" fillId="0" borderId="0" xfId="0" applyFont="1" applyAlignment="1">
      <alignment vertical="top" shrinkToFit="1"/>
    </xf>
    <xf numFmtId="0" fontId="63" fillId="0" borderId="0" xfId="0" applyFont="1" applyAlignment="1">
      <alignment horizontal="right" vertical="center" shrinkToFit="1"/>
    </xf>
    <xf numFmtId="0" fontId="65" fillId="0" borderId="0" xfId="0" applyFont="1" applyAlignment="1">
      <alignment vertical="top" wrapText="1"/>
    </xf>
    <xf numFmtId="0" fontId="49" fillId="5" borderId="0" xfId="0" applyFont="1" applyFill="1">
      <alignment vertical="center"/>
    </xf>
    <xf numFmtId="0" fontId="79" fillId="5" borderId="0" xfId="0" applyFont="1" applyFill="1">
      <alignment vertical="center"/>
    </xf>
    <xf numFmtId="0" fontId="80" fillId="5" borderId="0" xfId="0" applyFont="1" applyFill="1">
      <alignment vertical="center"/>
    </xf>
    <xf numFmtId="38" fontId="81" fillId="5" borderId="0" xfId="0" applyNumberFormat="1" applyFont="1" applyFill="1" applyBorder="1" applyAlignment="1">
      <alignment vertical="center"/>
    </xf>
    <xf numFmtId="0" fontId="82" fillId="5" borderId="0" xfId="0" applyFont="1" applyFill="1" applyAlignment="1">
      <alignment horizontal="left" vertical="center"/>
    </xf>
    <xf numFmtId="0" fontId="82" fillId="5" borderId="0" xfId="0" applyFont="1" applyFill="1" applyBorder="1" applyAlignment="1">
      <alignment horizontal="left" vertical="center"/>
    </xf>
    <xf numFmtId="0" fontId="59" fillId="5" borderId="0" xfId="0" applyFont="1" applyFill="1" applyAlignment="1">
      <alignment horizontal="left" vertical="center"/>
    </xf>
    <xf numFmtId="0" fontId="60" fillId="5" borderId="0" xfId="0" applyFont="1" applyFill="1">
      <alignment vertical="center"/>
    </xf>
    <xf numFmtId="0" fontId="79" fillId="5" borderId="0" xfId="0" applyFont="1" applyFill="1" applyBorder="1">
      <alignment vertical="center"/>
    </xf>
    <xf numFmtId="0" fontId="83" fillId="5" borderId="6" xfId="0" applyFont="1" applyFill="1" applyBorder="1" applyAlignment="1">
      <alignment vertical="center"/>
    </xf>
    <xf numFmtId="179" fontId="33" fillId="5" borderId="4" xfId="0" applyNumberFormat="1" applyFont="1" applyFill="1" applyBorder="1" applyAlignment="1">
      <alignment vertical="center"/>
    </xf>
    <xf numFmtId="0" fontId="33" fillId="5" borderId="0" xfId="0" applyFont="1" applyFill="1" applyBorder="1" applyAlignment="1">
      <alignment vertical="center"/>
    </xf>
    <xf numFmtId="0" fontId="83" fillId="5" borderId="0" xfId="0" applyFont="1" applyFill="1" applyBorder="1" applyAlignment="1">
      <alignment vertical="center" wrapText="1"/>
    </xf>
    <xf numFmtId="0" fontId="83" fillId="5" borderId="8" xfId="0" applyFont="1" applyFill="1" applyBorder="1" applyAlignment="1">
      <alignment horizontal="right" vertical="center"/>
    </xf>
    <xf numFmtId="0" fontId="33" fillId="5" borderId="1" xfId="0" applyFont="1" applyFill="1" applyBorder="1" applyAlignment="1">
      <alignment vertical="center"/>
    </xf>
    <xf numFmtId="0" fontId="0" fillId="5" borderId="1" xfId="0" applyFont="1" applyFill="1" applyBorder="1" applyAlignment="1">
      <alignment horizontal="right" vertical="top"/>
    </xf>
    <xf numFmtId="0" fontId="60" fillId="5" borderId="0" xfId="0" applyFont="1" applyFill="1" applyAlignment="1">
      <alignment vertical="center" wrapText="1"/>
    </xf>
    <xf numFmtId="0" fontId="79" fillId="5" borderId="0" xfId="0" applyFont="1" applyFill="1" applyAlignment="1">
      <alignment vertical="top" wrapText="1"/>
    </xf>
    <xf numFmtId="0" fontId="84" fillId="5" borderId="0" xfId="0" applyFont="1" applyFill="1" applyBorder="1">
      <alignment vertical="center"/>
    </xf>
    <xf numFmtId="0" fontId="83" fillId="2" borderId="6" xfId="0" applyFont="1" applyFill="1" applyBorder="1" applyAlignment="1">
      <alignment vertical="center"/>
    </xf>
    <xf numFmtId="0" fontId="83" fillId="2" borderId="8" xfId="0" applyFont="1" applyFill="1" applyBorder="1" applyAlignment="1">
      <alignment horizontal="right" vertical="center"/>
    </xf>
    <xf numFmtId="179" fontId="33" fillId="2" borderId="4" xfId="0" applyNumberFormat="1" applyFont="1" applyFill="1" applyBorder="1" applyAlignment="1">
      <alignment vertical="center"/>
    </xf>
    <xf numFmtId="0" fontId="0" fillId="2" borderId="1" xfId="0" applyFont="1" applyFill="1" applyBorder="1" applyAlignment="1">
      <alignment horizontal="right" vertical="top"/>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61" fillId="5" borderId="0" xfId="0" applyFont="1" applyFill="1" applyAlignment="1">
      <alignment horizontal="left" vertical="center"/>
    </xf>
    <xf numFmtId="0" fontId="61" fillId="5" borderId="0" xfId="0" applyFont="1" applyFill="1" applyAlignment="1">
      <alignment horizontal="center" vertical="center"/>
    </xf>
    <xf numFmtId="0" fontId="61" fillId="5" borderId="0" xfId="0" applyFont="1" applyFill="1">
      <alignment vertical="center"/>
    </xf>
    <xf numFmtId="0" fontId="61" fillId="5" borderId="0" xfId="0" applyFont="1" applyFill="1" applyBorder="1">
      <alignment vertical="center"/>
    </xf>
    <xf numFmtId="0" fontId="61" fillId="5" borderId="0" xfId="0" applyFont="1" applyFill="1" applyBorder="1" applyAlignment="1">
      <alignment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2" fillId="0" borderId="4" xfId="0" applyFont="1" applyBorder="1" applyAlignment="1">
      <alignment horizontal="left" vertical="center"/>
    </xf>
    <xf numFmtId="0" fontId="0" fillId="5" borderId="0" xfId="0" applyFont="1" applyFill="1" applyAlignment="1">
      <alignment horizontal="right" vertical="center" wrapText="1"/>
    </xf>
    <xf numFmtId="0" fontId="24" fillId="0" borderId="0" xfId="0" applyFont="1" applyAlignment="1">
      <alignment vertical="center" wrapText="1"/>
    </xf>
    <xf numFmtId="0" fontId="85" fillId="5" borderId="0" xfId="0" applyFont="1" applyFill="1">
      <alignment vertical="center"/>
    </xf>
    <xf numFmtId="0" fontId="87" fillId="0" borderId="0" xfId="0" applyFont="1" applyAlignment="1" applyProtection="1">
      <alignment vertical="center" shrinkToFit="1"/>
      <protection locked="0"/>
    </xf>
    <xf numFmtId="0" fontId="87" fillId="0" borderId="0" xfId="0" applyFont="1" applyBorder="1" applyAlignment="1" applyProtection="1">
      <alignment vertical="center" shrinkToFit="1"/>
      <protection locked="0"/>
    </xf>
    <xf numFmtId="0" fontId="78" fillId="0" borderId="0" xfId="0" applyFont="1" applyFill="1" applyBorder="1" applyAlignment="1" applyProtection="1">
      <alignment horizontal="right" vertical="center"/>
    </xf>
    <xf numFmtId="0" fontId="88" fillId="0" borderId="0" xfId="0" applyFont="1" applyBorder="1" applyAlignment="1">
      <alignment horizontal="left" vertical="center"/>
    </xf>
    <xf numFmtId="181" fontId="28" fillId="0" borderId="0" xfId="0" applyNumberFormat="1" applyFont="1" applyFill="1" applyBorder="1" applyAlignment="1">
      <alignment horizontal="center" vertical="center" shrinkToFit="1"/>
    </xf>
    <xf numFmtId="0" fontId="88" fillId="0" borderId="0" xfId="0" applyFont="1">
      <alignment vertical="center"/>
    </xf>
    <xf numFmtId="0" fontId="89" fillId="0" borderId="12" xfId="0" applyFont="1" applyBorder="1" applyAlignment="1">
      <alignment horizontal="center" vertical="center" shrinkToFit="1"/>
    </xf>
    <xf numFmtId="0" fontId="89" fillId="0" borderId="13" xfId="0" applyFont="1" applyBorder="1" applyAlignment="1">
      <alignment vertical="center" shrinkToFit="1"/>
    </xf>
    <xf numFmtId="0" fontId="91" fillId="0" borderId="0" xfId="0" applyFont="1" applyBorder="1" applyAlignment="1">
      <alignment horizontal="right" vertical="center"/>
    </xf>
    <xf numFmtId="0" fontId="94" fillId="0" borderId="3" xfId="0" applyFont="1" applyFill="1" applyBorder="1" applyAlignment="1" applyProtection="1">
      <alignment horizontal="right" vertical="center" shrinkToFit="1"/>
      <protection locked="0"/>
    </xf>
    <xf numFmtId="0" fontId="23" fillId="2" borderId="11" xfId="0" applyFont="1" applyFill="1" applyBorder="1" applyAlignment="1" applyProtection="1">
      <alignment horizontal="right" vertical="center"/>
      <protection locked="0"/>
    </xf>
    <xf numFmtId="0" fontId="33" fillId="5" borderId="0" xfId="0" applyFont="1" applyFill="1" applyBorder="1" applyAlignment="1">
      <alignment vertical="center" wrapText="1"/>
    </xf>
    <xf numFmtId="0" fontId="55" fillId="4" borderId="11" xfId="2" applyFont="1" applyFill="1" applyBorder="1" applyAlignment="1" applyProtection="1">
      <alignment horizontal="left" vertical="center" indent="1" shrinkToFit="1"/>
      <protection locked="0"/>
    </xf>
    <xf numFmtId="0" fontId="55" fillId="4" borderId="3" xfId="2" applyFont="1" applyFill="1" applyBorder="1" applyAlignment="1" applyProtection="1">
      <alignment horizontal="left" vertical="center" indent="1" shrinkToFit="1"/>
      <protection locked="0"/>
    </xf>
    <xf numFmtId="0" fontId="55" fillId="4" borderId="13" xfId="2" applyFont="1" applyFill="1" applyBorder="1" applyAlignment="1" applyProtection="1">
      <alignment horizontal="left" vertical="center" indent="1" shrinkToFit="1"/>
      <protection locked="0"/>
    </xf>
    <xf numFmtId="0" fontId="50" fillId="4" borderId="11" xfId="0" applyFont="1" applyFill="1" applyBorder="1" applyAlignment="1" applyProtection="1">
      <alignment vertical="center" shrinkToFit="1"/>
    </xf>
    <xf numFmtId="0" fontId="50" fillId="4" borderId="3" xfId="0" applyFont="1" applyFill="1" applyBorder="1" applyAlignment="1" applyProtection="1">
      <alignment vertical="center" shrinkToFit="1"/>
    </xf>
    <xf numFmtId="0" fontId="50" fillId="4" borderId="13" xfId="0" applyFont="1" applyFill="1" applyBorder="1" applyAlignment="1" applyProtection="1">
      <alignment vertical="center" shrinkToFit="1"/>
    </xf>
    <xf numFmtId="0" fontId="77" fillId="3" borderId="0" xfId="0" applyFont="1" applyFill="1" applyBorder="1" applyAlignment="1" applyProtection="1">
      <alignment vertical="center"/>
    </xf>
    <xf numFmtId="0" fontId="53" fillId="2" borderId="21" xfId="0" applyFont="1" applyFill="1" applyBorder="1" applyAlignment="1" applyProtection="1">
      <alignment horizontal="left" vertical="center" indent="1" shrinkToFit="1"/>
      <protection locked="0"/>
    </xf>
    <xf numFmtId="0" fontId="53" fillId="2" borderId="22" xfId="0" applyFont="1" applyFill="1" applyBorder="1" applyAlignment="1" applyProtection="1">
      <alignment horizontal="left" vertical="center" indent="1" shrinkToFit="1"/>
      <protection locked="0"/>
    </xf>
    <xf numFmtId="0" fontId="53" fillId="2" borderId="23" xfId="0" applyFont="1" applyFill="1" applyBorder="1" applyAlignment="1" applyProtection="1">
      <alignment horizontal="left" vertical="center" indent="1" shrinkToFit="1"/>
      <protection locked="0"/>
    </xf>
    <xf numFmtId="0" fontId="53" fillId="2" borderId="24" xfId="0" applyFont="1" applyFill="1" applyBorder="1" applyAlignment="1" applyProtection="1">
      <alignment horizontal="left" vertical="center" indent="1" shrinkToFit="1"/>
      <protection locked="0"/>
    </xf>
    <xf numFmtId="0" fontId="53" fillId="2" borderId="19" xfId="0" applyFont="1" applyFill="1" applyBorder="1" applyAlignment="1" applyProtection="1">
      <alignment horizontal="left" vertical="center" indent="1" shrinkToFit="1"/>
      <protection locked="0"/>
    </xf>
    <xf numFmtId="0" fontId="53" fillId="2" borderId="25" xfId="0" applyFont="1" applyFill="1" applyBorder="1" applyAlignment="1" applyProtection="1">
      <alignment horizontal="left" vertical="center" indent="1" shrinkToFit="1"/>
      <protection locked="0"/>
    </xf>
    <xf numFmtId="0" fontId="53" fillId="2" borderId="26" xfId="0" applyFont="1" applyFill="1" applyBorder="1" applyAlignment="1" applyProtection="1">
      <alignment horizontal="left" vertical="center" indent="1" shrinkToFit="1"/>
      <protection locked="0"/>
    </xf>
    <xf numFmtId="0" fontId="53" fillId="2" borderId="27" xfId="0" applyFont="1" applyFill="1" applyBorder="1" applyAlignment="1" applyProtection="1">
      <alignment horizontal="left" vertical="center" indent="1" shrinkToFit="1"/>
      <protection locked="0"/>
    </xf>
    <xf numFmtId="0" fontId="53" fillId="2" borderId="28" xfId="0" applyFont="1" applyFill="1" applyBorder="1" applyAlignment="1" applyProtection="1">
      <alignment horizontal="left" vertical="center" indent="1" shrinkToFit="1"/>
      <protection locked="0"/>
    </xf>
    <xf numFmtId="0" fontId="53" fillId="2" borderId="15" xfId="0" applyFont="1" applyFill="1" applyBorder="1" applyAlignment="1" applyProtection="1">
      <alignment horizontal="left" vertical="center" indent="1" shrinkToFit="1"/>
      <protection locked="0"/>
    </xf>
    <xf numFmtId="0" fontId="53" fillId="2" borderId="29" xfId="0" applyFont="1" applyFill="1" applyBorder="1" applyAlignment="1" applyProtection="1">
      <alignment horizontal="left" vertical="center" indent="1" shrinkToFit="1"/>
      <protection locked="0"/>
    </xf>
    <xf numFmtId="0" fontId="86" fillId="0" borderId="19" xfId="0" applyFont="1" applyFill="1" applyBorder="1" applyAlignment="1" applyProtection="1">
      <alignment horizontal="left" vertical="center" shrinkToFit="1"/>
    </xf>
    <xf numFmtId="0" fontId="86" fillId="0" borderId="15" xfId="0" applyFont="1" applyFill="1" applyBorder="1" applyAlignment="1" applyProtection="1">
      <alignment horizontal="left" vertical="center" shrinkToFit="1"/>
    </xf>
    <xf numFmtId="0" fontId="86" fillId="0" borderId="20" xfId="0" applyFont="1" applyFill="1" applyBorder="1" applyAlignment="1" applyProtection="1">
      <alignment horizontal="left" vertical="center" shrinkToFit="1"/>
    </xf>
    <xf numFmtId="0" fontId="50" fillId="4" borderId="1" xfId="0" applyFont="1" applyFill="1" applyBorder="1" applyProtection="1">
      <alignment vertical="center"/>
    </xf>
    <xf numFmtId="0" fontId="50" fillId="4" borderId="11" xfId="0" applyFont="1" applyFill="1" applyBorder="1" applyAlignment="1" applyProtection="1">
      <alignment horizontal="center" vertical="center"/>
    </xf>
    <xf numFmtId="0" fontId="50" fillId="4" borderId="3" xfId="0" applyFont="1" applyFill="1" applyBorder="1" applyAlignment="1" applyProtection="1">
      <alignment horizontal="center" vertical="center"/>
    </xf>
    <xf numFmtId="0" fontId="50" fillId="4" borderId="13" xfId="0" applyFont="1" applyFill="1" applyBorder="1" applyAlignment="1" applyProtection="1">
      <alignment horizontal="center" vertical="center"/>
    </xf>
    <xf numFmtId="0" fontId="49" fillId="0" borderId="41" xfId="0" applyFont="1" applyBorder="1">
      <alignment vertical="center"/>
    </xf>
    <xf numFmtId="0" fontId="49" fillId="0" borderId="51" xfId="0" applyFont="1" applyBorder="1">
      <alignment vertical="center"/>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49" fillId="0" borderId="39" xfId="0" applyFont="1" applyBorder="1">
      <alignment vertical="center"/>
    </xf>
    <xf numFmtId="0" fontId="49" fillId="0" borderId="43" xfId="0" applyFont="1" applyBorder="1">
      <alignment vertical="center"/>
    </xf>
    <xf numFmtId="0" fontId="49" fillId="0" borderId="48" xfId="0" applyFont="1" applyBorder="1">
      <alignment vertical="center"/>
    </xf>
    <xf numFmtId="0" fontId="49" fillId="0" borderId="53" xfId="0" applyFont="1" applyBorder="1">
      <alignment vertical="center"/>
    </xf>
    <xf numFmtId="0" fontId="49" fillId="0" borderId="49" xfId="0" applyFont="1" applyBorder="1" applyAlignment="1">
      <alignment horizontal="center" vertical="center" textRotation="255"/>
    </xf>
    <xf numFmtId="0" fontId="49" fillId="0" borderId="52" xfId="0" applyFont="1" applyBorder="1" applyAlignment="1">
      <alignment horizontal="center" vertical="center" textRotation="255"/>
    </xf>
    <xf numFmtId="0" fontId="20" fillId="0" borderId="8" xfId="0" applyNumberFormat="1" applyFont="1" applyFill="1" applyBorder="1" applyAlignment="1" applyProtection="1">
      <alignment horizontal="left" vertical="top" indent="3" shrinkToFit="1"/>
    </xf>
    <xf numFmtId="0" fontId="20" fillId="0" borderId="1" xfId="0" applyNumberFormat="1" applyFont="1" applyFill="1" applyBorder="1" applyAlignment="1" applyProtection="1">
      <alignment horizontal="left" vertical="top" indent="3" shrinkToFit="1"/>
    </xf>
    <xf numFmtId="0" fontId="20" fillId="0" borderId="11" xfId="0" applyFont="1" applyFill="1" applyBorder="1" applyAlignment="1">
      <alignment horizontal="right" vertical="center" shrinkToFit="1"/>
    </xf>
    <xf numFmtId="0" fontId="20" fillId="0" borderId="3" xfId="0" applyFont="1" applyFill="1" applyBorder="1" applyAlignment="1">
      <alignment horizontal="right" vertical="center" shrinkToFit="1"/>
    </xf>
    <xf numFmtId="0" fontId="15" fillId="0" borderId="0" xfId="0" applyFont="1" applyAlignment="1">
      <alignment vertical="justify" wrapText="1"/>
    </xf>
    <xf numFmtId="0" fontId="57" fillId="0" borderId="0" xfId="0" applyFont="1" applyAlignment="1">
      <alignment horizontal="center" vertical="center"/>
    </xf>
    <xf numFmtId="0" fontId="20" fillId="0" borderId="11"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1" xfId="0" applyNumberFormat="1" applyFont="1" applyFill="1" applyBorder="1" applyAlignment="1" applyProtection="1">
      <alignment horizontal="left" vertical="center" wrapText="1" indent="1"/>
    </xf>
    <xf numFmtId="0" fontId="20" fillId="0" borderId="3" xfId="0" applyNumberFormat="1" applyFont="1" applyFill="1" applyBorder="1" applyAlignment="1" applyProtection="1">
      <alignment horizontal="left" vertical="center" wrapText="1" indent="1"/>
    </xf>
    <xf numFmtId="0" fontId="20" fillId="0" borderId="13" xfId="0" applyNumberFormat="1" applyFont="1" applyFill="1" applyBorder="1" applyAlignment="1" applyProtection="1">
      <alignment horizontal="left" vertical="center" wrapText="1" inden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NumberFormat="1" applyFont="1" applyFill="1" applyBorder="1" applyAlignment="1" applyProtection="1">
      <alignment horizontal="left" vertical="center" indent="1" shrinkToFit="1"/>
    </xf>
    <xf numFmtId="0" fontId="20" fillId="0" borderId="4" xfId="0" applyNumberFormat="1" applyFont="1" applyFill="1" applyBorder="1" applyAlignment="1" applyProtection="1">
      <alignment horizontal="left" vertical="center" indent="1" shrinkToFit="1"/>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2" fillId="0" borderId="0" xfId="0" applyFont="1" applyAlignment="1">
      <alignment horizontal="right" vertical="center"/>
    </xf>
    <xf numFmtId="0" fontId="33" fillId="5" borderId="4" xfId="0" applyFont="1" applyFill="1" applyBorder="1" applyAlignment="1">
      <alignment horizontal="left" vertical="center" wrapText="1"/>
    </xf>
    <xf numFmtId="0" fontId="22" fillId="0" borderId="12" xfId="0" applyFont="1" applyBorder="1" applyAlignment="1">
      <alignment horizontal="center" vertical="center"/>
    </xf>
    <xf numFmtId="0" fontId="22" fillId="0" borderId="12" xfId="0" applyFont="1" applyFill="1" applyBorder="1" applyAlignment="1">
      <alignment horizontal="center" vertical="center" wrapText="1"/>
    </xf>
    <xf numFmtId="0" fontId="22" fillId="0" borderId="0" xfId="0" applyFont="1" applyFill="1" applyBorder="1" applyAlignment="1" applyProtection="1">
      <alignment vertical="center" shrinkToFit="1"/>
      <protection locked="0"/>
    </xf>
    <xf numFmtId="0" fontId="22" fillId="0" borderId="5" xfId="0" applyFont="1" applyFill="1" applyBorder="1" applyAlignment="1" applyProtection="1">
      <alignment vertical="center" shrinkToFit="1"/>
      <protection locked="0"/>
    </xf>
    <xf numFmtId="0" fontId="22" fillId="0" borderId="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vertical="center" wrapText="1"/>
    </xf>
    <xf numFmtId="0" fontId="22" fillId="0" borderId="4" xfId="0" applyFont="1" applyFill="1" applyBorder="1" applyAlignment="1">
      <alignment vertical="center" wrapText="1"/>
    </xf>
    <xf numFmtId="0" fontId="22" fillId="0" borderId="7" xfId="0" applyFont="1" applyFill="1" applyBorder="1" applyAlignment="1">
      <alignment vertical="center" wrapText="1"/>
    </xf>
    <xf numFmtId="0" fontId="22" fillId="0" borderId="9" xfId="0" applyFont="1" applyFill="1" applyBorder="1" applyAlignment="1">
      <alignment vertical="center" wrapText="1"/>
    </xf>
    <xf numFmtId="0" fontId="22" fillId="0" borderId="0" xfId="0" applyFont="1" applyFill="1" applyBorder="1" applyAlignment="1">
      <alignment vertical="center" wrapText="1"/>
    </xf>
    <xf numFmtId="0" fontId="22" fillId="0" borderId="5" xfId="0" applyFont="1" applyFill="1" applyBorder="1" applyAlignment="1">
      <alignment vertical="center" wrapText="1"/>
    </xf>
    <xf numFmtId="0" fontId="22" fillId="0" borderId="8"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22" fillId="0" borderId="12" xfId="0" applyFont="1" applyFill="1" applyBorder="1" applyAlignment="1">
      <alignment vertical="center" wrapText="1"/>
    </xf>
    <xf numFmtId="0" fontId="22" fillId="0" borderId="6" xfId="0" applyFont="1" applyFill="1" applyBorder="1" applyAlignment="1">
      <alignment vertical="center" shrinkToFit="1"/>
    </xf>
    <xf numFmtId="0" fontId="22" fillId="0" borderId="4" xfId="0" applyFont="1" applyFill="1" applyBorder="1" applyAlignment="1">
      <alignment vertical="center" shrinkToFit="1"/>
    </xf>
    <xf numFmtId="0" fontId="22" fillId="0" borderId="7" xfId="0" applyFont="1" applyFill="1" applyBorder="1" applyAlignment="1">
      <alignment vertical="center" shrinkToFit="1"/>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Fill="1" applyBorder="1" applyAlignment="1">
      <alignment vertical="center" shrinkToFit="1"/>
    </xf>
    <xf numFmtId="0" fontId="22" fillId="0" borderId="1" xfId="0" applyFont="1" applyFill="1" applyBorder="1" applyAlignment="1">
      <alignment vertical="center" shrinkToFit="1"/>
    </xf>
    <xf numFmtId="0" fontId="22" fillId="0" borderId="2" xfId="0" applyFont="1" applyFill="1" applyBorder="1" applyAlignment="1">
      <alignment vertical="center" shrinkToFit="1"/>
    </xf>
    <xf numFmtId="0" fontId="22" fillId="0" borderId="6" xfId="0" applyFont="1" applyFill="1" applyBorder="1" applyAlignment="1">
      <alignment vertical="center"/>
    </xf>
    <xf numFmtId="0" fontId="22" fillId="0" borderId="4" xfId="0" applyFont="1" applyFill="1" applyBorder="1" applyAlignment="1">
      <alignment vertical="center"/>
    </xf>
    <xf numFmtId="0" fontId="22" fillId="0" borderId="7" xfId="0" applyFont="1" applyFill="1" applyBorder="1" applyAlignment="1">
      <alignment vertical="center"/>
    </xf>
    <xf numFmtId="0" fontId="22" fillId="0" borderId="9" xfId="0" applyFont="1" applyFill="1" applyBorder="1" applyAlignment="1" applyProtection="1">
      <alignment vertical="center" shrinkToFit="1"/>
      <protection locked="0"/>
    </xf>
    <xf numFmtId="0" fontId="22" fillId="0" borderId="6" xfId="0" applyFont="1" applyBorder="1" applyAlignment="1" applyProtection="1">
      <alignment vertical="center" wrapText="1"/>
      <protection locked="0"/>
    </xf>
    <xf numFmtId="0" fontId="22" fillId="0" borderId="4"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22" fillId="0" borderId="9"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2" fillId="0" borderId="5"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22" fillId="0" borderId="1" xfId="0" applyFont="1" applyBorder="1" applyAlignment="1" applyProtection="1">
      <alignment vertical="center" wrapText="1"/>
      <protection locked="0"/>
    </xf>
    <xf numFmtId="0" fontId="22" fillId="0" borderId="2" xfId="0" applyFont="1" applyBorder="1" applyAlignment="1" applyProtection="1">
      <alignment vertical="center" wrapText="1"/>
      <protection locked="0"/>
    </xf>
    <xf numFmtId="0" fontId="22" fillId="0" borderId="5" xfId="0" applyFont="1" applyFill="1" applyBorder="1" applyAlignment="1">
      <alignment vertical="center" shrinkToFit="1"/>
    </xf>
    <xf numFmtId="0" fontId="22" fillId="0" borderId="0" xfId="0" applyFont="1" applyBorder="1" applyAlignment="1">
      <alignment vertical="center"/>
    </xf>
    <xf numFmtId="0" fontId="22" fillId="0" borderId="11" xfId="0"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22" fillId="0" borderId="13" xfId="0"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33" fillId="5" borderId="1" xfId="0" applyFont="1" applyFill="1" applyBorder="1" applyAlignment="1">
      <alignment horizontal="left" vertical="center" wrapText="1"/>
    </xf>
    <xf numFmtId="0" fontId="33" fillId="5" borderId="2"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7" fillId="0" borderId="0" xfId="0" applyFont="1" applyAlignment="1">
      <alignment vertical="center" wrapText="1"/>
    </xf>
    <xf numFmtId="181" fontId="28" fillId="0" borderId="11" xfId="0" applyNumberFormat="1" applyFont="1" applyFill="1" applyBorder="1" applyAlignment="1" applyProtection="1">
      <alignment horizontal="right" vertical="center" shrinkToFit="1"/>
      <protection locked="0"/>
    </xf>
    <xf numFmtId="181" fontId="28" fillId="0" borderId="3" xfId="0" applyNumberFormat="1" applyFont="1" applyFill="1" applyBorder="1" applyAlignment="1" applyProtection="1">
      <alignment horizontal="right" vertical="center" shrinkToFit="1"/>
      <protection locked="0"/>
    </xf>
    <xf numFmtId="0" fontId="22" fillId="0" borderId="1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1" xfId="0" applyFont="1" applyFill="1" applyBorder="1" applyAlignment="1">
      <alignment vertical="center" wrapText="1"/>
    </xf>
    <xf numFmtId="0" fontId="22" fillId="0" borderId="3" xfId="0" applyFont="1" applyFill="1" applyBorder="1" applyAlignment="1">
      <alignment vertical="center" wrapText="1"/>
    </xf>
    <xf numFmtId="0" fontId="22" fillId="0" borderId="13" xfId="0" applyFont="1" applyFill="1" applyBorder="1" applyAlignment="1">
      <alignment vertical="center" wrapText="1"/>
    </xf>
    <xf numFmtId="0" fontId="33" fillId="5" borderId="7" xfId="0" applyFont="1" applyFill="1" applyBorder="1" applyAlignment="1">
      <alignment horizontal="left" vertical="center" wrapText="1"/>
    </xf>
    <xf numFmtId="0" fontId="36" fillId="0" borderId="12" xfId="0" applyFont="1" applyFill="1" applyBorder="1" applyAlignment="1" applyProtection="1">
      <alignment horizontal="center" vertical="center"/>
      <protection locked="0"/>
    </xf>
    <xf numFmtId="0" fontId="37" fillId="0" borderId="12" xfId="0" applyFont="1" applyFill="1" applyBorder="1" applyAlignment="1" applyProtection="1">
      <alignment horizontal="center" vertical="center"/>
      <protection locked="0"/>
    </xf>
    <xf numFmtId="0" fontId="33" fillId="0" borderId="0" xfId="0" applyFont="1" applyFill="1" applyBorder="1" applyAlignment="1">
      <alignment vertical="center" shrinkToFit="1"/>
    </xf>
    <xf numFmtId="0" fontId="33" fillId="0" borderId="5" xfId="0" applyFont="1" applyFill="1" applyBorder="1" applyAlignment="1">
      <alignment vertical="center" shrinkToFit="1"/>
    </xf>
    <xf numFmtId="0" fontId="47" fillId="0" borderId="0" xfId="0" applyFont="1">
      <alignment vertical="center"/>
    </xf>
    <xf numFmtId="0" fontId="22" fillId="0" borderId="6" xfId="0" applyFont="1" applyFill="1" applyBorder="1" applyAlignment="1" applyProtection="1">
      <alignment vertical="center" wrapText="1"/>
      <protection locked="0"/>
    </xf>
    <xf numFmtId="0" fontId="22" fillId="0" borderId="4" xfId="0" applyFont="1" applyFill="1" applyBorder="1" applyAlignment="1" applyProtection="1">
      <alignment vertical="center" wrapText="1"/>
      <protection locked="0"/>
    </xf>
    <xf numFmtId="0" fontId="22" fillId="0" borderId="7" xfId="0" applyFont="1" applyFill="1" applyBorder="1" applyAlignment="1" applyProtection="1">
      <alignment vertical="center" wrapText="1"/>
      <protection locked="0"/>
    </xf>
    <xf numFmtId="0" fontId="22" fillId="0" borderId="9"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22" fillId="0" borderId="5" xfId="0" applyFont="1" applyFill="1" applyBorder="1" applyAlignment="1" applyProtection="1">
      <alignment vertical="center" wrapText="1"/>
      <protection locked="0"/>
    </xf>
    <xf numFmtId="0" fontId="22" fillId="0" borderId="8" xfId="0" applyFont="1" applyFill="1" applyBorder="1" applyAlignment="1" applyProtection="1">
      <alignment vertical="center" wrapText="1"/>
      <protection locked="0"/>
    </xf>
    <xf numFmtId="0" fontId="22" fillId="0" borderId="1" xfId="0" applyFont="1" applyFill="1" applyBorder="1" applyAlignment="1" applyProtection="1">
      <alignment vertical="center" wrapText="1"/>
      <protection locked="0"/>
    </xf>
    <xf numFmtId="0" fontId="22" fillId="0" borderId="2" xfId="0" applyFont="1" applyFill="1" applyBorder="1" applyAlignment="1" applyProtection="1">
      <alignment vertical="center" wrapText="1"/>
      <protection locked="0"/>
    </xf>
    <xf numFmtId="0" fontId="22" fillId="0" borderId="12" xfId="0" applyFont="1" applyFill="1" applyBorder="1" applyAlignment="1" applyProtection="1">
      <alignment vertical="center" shrinkToFit="1"/>
      <protection locked="0"/>
    </xf>
    <xf numFmtId="0" fontId="22" fillId="0" borderId="6" xfId="21" applyFont="1" applyBorder="1" applyAlignment="1">
      <alignment vertical="center" wrapText="1" shrinkToFit="1"/>
    </xf>
    <xf numFmtId="0" fontId="22" fillId="0" borderId="4" xfId="21" applyFont="1" applyBorder="1" applyAlignment="1">
      <alignment vertical="center" wrapText="1" shrinkToFit="1"/>
    </xf>
    <xf numFmtId="0" fontId="22" fillId="0" borderId="7" xfId="21" applyFont="1" applyBorder="1" applyAlignment="1">
      <alignment vertical="center" wrapText="1" shrinkToFit="1"/>
    </xf>
    <xf numFmtId="0" fontId="22" fillId="0" borderId="3" xfId="0" applyFont="1" applyFill="1" applyBorder="1" applyAlignment="1" applyProtection="1">
      <alignment vertical="center" shrinkToFit="1"/>
      <protection locked="0"/>
    </xf>
    <xf numFmtId="0" fontId="22" fillId="0" borderId="13" xfId="0" applyFont="1" applyFill="1" applyBorder="1" applyAlignment="1" applyProtection="1">
      <alignment vertical="center" shrinkToFit="1"/>
      <protection locked="0"/>
    </xf>
    <xf numFmtId="0" fontId="22" fillId="0" borderId="11" xfId="0" applyFont="1" applyFill="1" applyBorder="1" applyAlignment="1">
      <alignment vertical="center"/>
    </xf>
    <xf numFmtId="0" fontId="22" fillId="0" borderId="3" xfId="0" applyFont="1" applyFill="1" applyBorder="1" applyAlignment="1">
      <alignment vertical="center"/>
    </xf>
    <xf numFmtId="0" fontId="22" fillId="0" borderId="13" xfId="0" applyFont="1" applyFill="1" applyBorder="1" applyAlignment="1">
      <alignment vertical="center"/>
    </xf>
    <xf numFmtId="0" fontId="22" fillId="0" borderId="11" xfId="0" applyFont="1" applyFill="1" applyBorder="1" applyAlignment="1">
      <alignment vertical="center" shrinkToFit="1"/>
    </xf>
    <xf numFmtId="0" fontId="22" fillId="0" borderId="3" xfId="0" applyFont="1" applyFill="1" applyBorder="1" applyAlignment="1">
      <alignment vertical="center" shrinkToFit="1"/>
    </xf>
    <xf numFmtId="0" fontId="22" fillId="0" borderId="13" xfId="0" applyFont="1" applyFill="1" applyBorder="1" applyAlignment="1">
      <alignment vertical="center" shrinkToFit="1"/>
    </xf>
    <xf numFmtId="0" fontId="33" fillId="0" borderId="36" xfId="0" applyFont="1" applyFill="1" applyBorder="1" applyAlignment="1">
      <alignment horizontal="center" vertical="center" textRotation="255"/>
    </xf>
    <xf numFmtId="0" fontId="33" fillId="0" borderId="10" xfId="0" applyFont="1" applyFill="1" applyBorder="1" applyAlignment="1">
      <alignment horizontal="center" vertical="center" textRotation="255"/>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47" fillId="0" borderId="9" xfId="0" applyFont="1" applyFill="1" applyBorder="1" applyAlignment="1" applyProtection="1">
      <alignment vertical="center" wrapText="1"/>
    </xf>
    <xf numFmtId="0" fontId="69" fillId="0" borderId="12" xfId="0" applyFont="1" applyBorder="1" applyAlignment="1">
      <alignment horizontal="center" vertical="center" wrapText="1"/>
    </xf>
    <xf numFmtId="181" fontId="90" fillId="2" borderId="11" xfId="0" applyNumberFormat="1" applyFont="1" applyFill="1" applyBorder="1" applyAlignment="1" applyProtection="1">
      <alignment horizontal="right" vertical="center" shrinkToFit="1"/>
      <protection locked="0"/>
    </xf>
    <xf numFmtId="181" fontId="90" fillId="2" borderId="3" xfId="0" applyNumberFormat="1" applyFont="1" applyFill="1" applyBorder="1" applyAlignment="1" applyProtection="1">
      <alignment horizontal="right" vertical="center" shrinkToFit="1"/>
      <protection locked="0"/>
    </xf>
    <xf numFmtId="181" fontId="90" fillId="0" borderId="11" xfId="0" applyNumberFormat="1" applyFont="1" applyBorder="1" applyAlignment="1">
      <alignment horizontal="right" vertical="center" shrinkToFit="1"/>
    </xf>
    <xf numFmtId="181" fontId="90" fillId="0" borderId="3" xfId="0" applyNumberFormat="1" applyFont="1" applyBorder="1" applyAlignment="1">
      <alignment horizontal="right" vertical="center" shrinkToFit="1"/>
    </xf>
    <xf numFmtId="0" fontId="47" fillId="0" borderId="0" xfId="0" applyFont="1" applyFill="1" applyAlignment="1" applyProtection="1">
      <alignment horizontal="center" vertical="center" wrapText="1"/>
    </xf>
    <xf numFmtId="0" fontId="69" fillId="0" borderId="12" xfId="0" applyFont="1" applyBorder="1" applyAlignment="1">
      <alignment horizontal="center" vertical="center"/>
    </xf>
    <xf numFmtId="0" fontId="69" fillId="0" borderId="12" xfId="0" applyFont="1" applyBorder="1" applyAlignment="1">
      <alignment horizontal="center" vertical="center" shrinkToFit="1"/>
    </xf>
    <xf numFmtId="179" fontId="90" fillId="2" borderId="11" xfId="0" applyNumberFormat="1" applyFont="1" applyFill="1" applyBorder="1" applyAlignment="1">
      <alignment vertical="center" shrinkToFit="1"/>
    </xf>
    <xf numFmtId="179" fontId="90" fillId="2" borderId="3" xfId="0" applyNumberFormat="1" applyFont="1" applyFill="1" applyBorder="1" applyAlignment="1">
      <alignment vertical="center" shrinkToFit="1"/>
    </xf>
    <xf numFmtId="0" fontId="89" fillId="0" borderId="3" xfId="0" applyFont="1" applyBorder="1" applyAlignment="1">
      <alignment vertical="center" shrinkToFit="1"/>
    </xf>
    <xf numFmtId="0" fontId="89" fillId="0" borderId="13" xfId="0" applyFont="1" applyBorder="1" applyAlignment="1">
      <alignment vertical="center" shrinkToFit="1"/>
    </xf>
    <xf numFmtId="0" fontId="22" fillId="0" borderId="1" xfId="0" applyFont="1" applyBorder="1" applyAlignment="1">
      <alignment vertical="center" shrinkToFit="1"/>
    </xf>
    <xf numFmtId="179" fontId="28" fillId="0" borderId="11" xfId="0" applyNumberFormat="1" applyFont="1" applyBorder="1" applyAlignment="1">
      <alignment vertical="center" shrinkToFit="1"/>
    </xf>
    <xf numFmtId="179" fontId="28" fillId="0" borderId="3" xfId="0" applyNumberFormat="1" applyFont="1" applyBorder="1" applyAlignment="1">
      <alignment vertical="center" shrinkToFit="1"/>
    </xf>
    <xf numFmtId="181" fontId="90" fillId="0" borderId="11" xfId="0" applyNumberFormat="1" applyFont="1" applyFill="1" applyBorder="1" applyAlignment="1">
      <alignment horizontal="right" vertical="center" shrinkToFit="1"/>
    </xf>
    <xf numFmtId="181" fontId="90" fillId="0" borderId="3" xfId="0" applyNumberFormat="1" applyFont="1" applyFill="1" applyBorder="1" applyAlignment="1">
      <alignment horizontal="right" vertical="center" shrinkToFit="1"/>
    </xf>
    <xf numFmtId="181" fontId="90" fillId="0" borderId="33" xfId="0" applyNumberFormat="1" applyFont="1" applyBorder="1" applyAlignment="1">
      <alignment horizontal="right" vertical="center" shrinkToFit="1"/>
    </xf>
    <xf numFmtId="181" fontId="90" fillId="0" borderId="34" xfId="0" applyNumberFormat="1" applyFont="1" applyBorder="1" applyAlignment="1">
      <alignment horizontal="right" vertical="center" shrinkToFit="1"/>
    </xf>
    <xf numFmtId="181" fontId="90" fillId="0" borderId="35" xfId="0" applyNumberFormat="1" applyFont="1" applyBorder="1" applyAlignment="1">
      <alignment horizontal="right" vertical="center" shrinkToFit="1"/>
    </xf>
    <xf numFmtId="0" fontId="47" fillId="0" borderId="0" xfId="0" applyFont="1" applyFill="1" applyAlignment="1" applyProtection="1">
      <alignment vertical="center" wrapText="1"/>
    </xf>
    <xf numFmtId="0" fontId="22" fillId="0" borderId="5" xfId="0" applyFont="1" applyBorder="1" applyAlignment="1">
      <alignment vertical="center"/>
    </xf>
    <xf numFmtId="0" fontId="22" fillId="0" borderId="0" xfId="0" applyFont="1" applyBorder="1" applyAlignment="1" applyProtection="1">
      <alignment vertical="center"/>
    </xf>
    <xf numFmtId="0" fontId="22" fillId="0" borderId="0" xfId="0" applyFont="1" applyBorder="1" applyAlignment="1" applyProtection="1">
      <alignment vertical="center"/>
      <protection locked="0"/>
    </xf>
    <xf numFmtId="0" fontId="22" fillId="0" borderId="5" xfId="0" applyFont="1" applyBorder="1" applyAlignment="1" applyProtection="1">
      <alignment vertical="center"/>
      <protection locked="0"/>
    </xf>
    <xf numFmtId="0" fontId="33" fillId="0" borderId="6" xfId="0" applyFont="1" applyBorder="1" applyAlignment="1">
      <alignment horizontal="center" vertical="center" textRotation="255"/>
    </xf>
    <xf numFmtId="0" fontId="0" fillId="0" borderId="7"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33" fillId="0" borderId="37" xfId="0" applyFont="1" applyFill="1" applyBorder="1" applyAlignment="1">
      <alignment horizontal="center" vertical="center" textRotation="255"/>
    </xf>
    <xf numFmtId="0" fontId="33" fillId="0" borderId="36" xfId="21" applyFont="1" applyBorder="1" applyAlignment="1">
      <alignment horizontal="center" vertical="center" textRotation="255"/>
    </xf>
    <xf numFmtId="0" fontId="33" fillId="0" borderId="10" xfId="21" applyFont="1" applyBorder="1" applyAlignment="1">
      <alignment horizontal="center" vertical="center" textRotation="255"/>
    </xf>
    <xf numFmtId="0" fontId="33" fillId="0" borderId="3" xfId="0" applyFont="1" applyBorder="1" applyAlignment="1">
      <alignment vertical="center" shrinkToFit="1"/>
    </xf>
    <xf numFmtId="0" fontId="33" fillId="0" borderId="13" xfId="0" applyFont="1" applyBorder="1" applyAlignment="1">
      <alignment vertical="center" shrinkToFit="1"/>
    </xf>
    <xf numFmtId="0" fontId="33" fillId="0" borderId="3" xfId="0" applyFont="1" applyFill="1" applyBorder="1" applyAlignment="1">
      <alignment vertical="center" shrinkToFit="1"/>
    </xf>
    <xf numFmtId="0" fontId="33" fillId="0" borderId="13" xfId="0" applyFont="1" applyFill="1" applyBorder="1" applyAlignment="1">
      <alignment vertical="center" shrinkToFit="1"/>
    </xf>
    <xf numFmtId="0" fontId="33" fillId="0" borderId="36" xfId="0" applyFont="1" applyBorder="1" applyAlignment="1">
      <alignment horizontal="center" vertical="center" textRotation="255"/>
    </xf>
    <xf numFmtId="0" fontId="33" fillId="0" borderId="10" xfId="0" applyFont="1" applyBorder="1" applyAlignment="1">
      <alignment horizontal="center" vertical="center" textRotation="255"/>
    </xf>
    <xf numFmtId="0" fontId="22" fillId="0" borderId="6"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181" fontId="90" fillId="0" borderId="12" xfId="0" applyNumberFormat="1" applyFont="1" applyFill="1" applyBorder="1" applyAlignment="1">
      <alignment horizontal="center" vertical="center" shrinkToFit="1"/>
    </xf>
    <xf numFmtId="0" fontId="89" fillId="0" borderId="0" xfId="0" applyFont="1" applyBorder="1" applyAlignment="1">
      <alignment horizontal="left" vertical="center" shrinkToFit="1"/>
    </xf>
    <xf numFmtId="0" fontId="22" fillId="5" borderId="3" xfId="0" applyFont="1" applyFill="1" applyBorder="1" applyAlignment="1" applyProtection="1">
      <alignment horizontal="left" vertical="center" shrinkToFit="1"/>
    </xf>
    <xf numFmtId="0" fontId="22" fillId="5" borderId="13" xfId="0" applyFont="1" applyFill="1" applyBorder="1" applyAlignment="1" applyProtection="1">
      <alignment horizontal="left" vertical="center" shrinkToFit="1"/>
    </xf>
    <xf numFmtId="181" fontId="28" fillId="2" borderId="11" xfId="3" applyNumberFormat="1" applyFont="1" applyFill="1" applyBorder="1" applyAlignment="1" applyProtection="1">
      <alignment horizontal="right" vertical="center" shrinkToFit="1"/>
      <protection locked="0"/>
    </xf>
    <xf numFmtId="181" fontId="28" fillId="2" borderId="3" xfId="3" applyNumberFormat="1" applyFont="1" applyFill="1" applyBorder="1" applyAlignment="1" applyProtection="1">
      <alignment horizontal="right" vertical="center" shrinkToFit="1"/>
      <protection locked="0"/>
    </xf>
    <xf numFmtId="181" fontId="28" fillId="0" borderId="11" xfId="0" applyNumberFormat="1" applyFont="1" applyFill="1" applyBorder="1" applyAlignment="1">
      <alignment horizontal="center" vertical="center" shrinkToFit="1"/>
    </xf>
    <xf numFmtId="181" fontId="28" fillId="0" borderId="3" xfId="0" applyNumberFormat="1" applyFont="1" applyFill="1" applyBorder="1" applyAlignment="1">
      <alignment horizontal="center" vertical="center" shrinkToFit="1"/>
    </xf>
    <xf numFmtId="181" fontId="28" fillId="0" borderId="13" xfId="0" applyNumberFormat="1" applyFont="1" applyFill="1" applyBorder="1" applyAlignment="1">
      <alignment horizontal="center" vertical="center" shrinkToFit="1"/>
    </xf>
    <xf numFmtId="181" fontId="87" fillId="0" borderId="11" xfId="0" applyNumberFormat="1" applyFont="1" applyFill="1" applyBorder="1" applyAlignment="1">
      <alignment horizontal="center" vertical="center" wrapText="1" shrinkToFit="1"/>
    </xf>
    <xf numFmtId="181" fontId="87" fillId="0" borderId="3" xfId="0" applyNumberFormat="1" applyFont="1" applyFill="1" applyBorder="1" applyAlignment="1">
      <alignment horizontal="center" vertical="center" shrinkToFit="1"/>
    </xf>
    <xf numFmtId="181" fontId="87" fillId="0" borderId="13" xfId="0" applyNumberFormat="1" applyFont="1" applyFill="1" applyBorder="1" applyAlignment="1">
      <alignment horizontal="center" vertical="center" shrinkToFit="1"/>
    </xf>
    <xf numFmtId="181" fontId="28" fillId="0" borderId="11" xfId="0" applyNumberFormat="1" applyFont="1" applyFill="1" applyBorder="1" applyAlignment="1">
      <alignment horizontal="right" vertical="center" shrinkToFit="1"/>
    </xf>
    <xf numFmtId="181" fontId="28" fillId="0" borderId="3" xfId="0" applyNumberFormat="1" applyFont="1" applyFill="1" applyBorder="1" applyAlignment="1">
      <alignment horizontal="right" vertical="center" shrinkToFit="1"/>
    </xf>
    <xf numFmtId="181" fontId="28" fillId="0" borderId="33" xfId="0" applyNumberFormat="1" applyFont="1" applyBorder="1" applyAlignment="1">
      <alignment horizontal="right" vertical="center" shrinkToFit="1"/>
    </xf>
    <xf numFmtId="181" fontId="28" fillId="0" borderId="34" xfId="0" applyNumberFormat="1" applyFont="1" applyBorder="1" applyAlignment="1">
      <alignment horizontal="right" vertical="center" shrinkToFit="1"/>
    </xf>
    <xf numFmtId="181" fontId="28" fillId="0" borderId="35" xfId="0" applyNumberFormat="1" applyFont="1" applyBorder="1" applyAlignment="1">
      <alignment horizontal="right" vertical="center" shrinkToFit="1"/>
    </xf>
    <xf numFmtId="0" fontId="22" fillId="0" borderId="3" xfId="0" applyFont="1" applyBorder="1" applyAlignment="1">
      <alignment horizontal="left" vertical="center" shrinkToFit="1"/>
    </xf>
    <xf numFmtId="0" fontId="22" fillId="0" borderId="13" xfId="0" applyFont="1" applyBorder="1" applyAlignment="1">
      <alignment horizontal="left" vertical="center" shrinkToFit="1"/>
    </xf>
    <xf numFmtId="0" fontId="22" fillId="0" borderId="12" xfId="0" applyFont="1" applyBorder="1" applyAlignment="1">
      <alignment horizontal="center" vertical="center" shrinkToFit="1"/>
    </xf>
    <xf numFmtId="181" fontId="28" fillId="0" borderId="11" xfId="0" applyNumberFormat="1" applyFont="1" applyBorder="1" applyAlignment="1">
      <alignment horizontal="right" vertical="center" shrinkToFit="1"/>
    </xf>
    <xf numFmtId="181" fontId="28" fillId="0" borderId="3" xfId="0" applyNumberFormat="1" applyFont="1" applyBorder="1" applyAlignment="1">
      <alignment horizontal="right" vertical="center" shrinkToFit="1"/>
    </xf>
    <xf numFmtId="0" fontId="22" fillId="0" borderId="12" xfId="0" applyFont="1" applyBorder="1" applyAlignment="1">
      <alignment horizontal="center" vertical="center" wrapText="1"/>
    </xf>
    <xf numFmtId="0" fontId="22" fillId="0" borderId="12" xfId="0" applyFont="1" applyFill="1" applyBorder="1" applyAlignment="1">
      <alignment horizontal="center" vertical="center"/>
    </xf>
    <xf numFmtId="0" fontId="22" fillId="0" borderId="4" xfId="0" applyFont="1" applyBorder="1" applyAlignment="1">
      <alignment vertical="center" shrinkToFit="1"/>
    </xf>
    <xf numFmtId="0" fontId="22" fillId="0" borderId="0" xfId="0" applyFont="1" applyBorder="1" applyAlignment="1">
      <alignment horizontal="left" vertical="center" shrinkToFit="1"/>
    </xf>
    <xf numFmtId="0" fontId="22" fillId="0" borderId="4" xfId="0" applyFont="1" applyBorder="1" applyAlignment="1" applyProtection="1">
      <alignment vertical="center" shrinkToFit="1"/>
      <protection locked="0"/>
    </xf>
    <xf numFmtId="0" fontId="22" fillId="0" borderId="7" xfId="0" applyFont="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0" fontId="22" fillId="0" borderId="5" xfId="0" applyFont="1" applyBorder="1" applyAlignment="1" applyProtection="1">
      <alignment vertical="center" shrinkToFit="1"/>
      <protection locked="0"/>
    </xf>
    <xf numFmtId="0" fontId="22" fillId="0" borderId="1" xfId="0" applyFont="1" applyBorder="1" applyAlignment="1" applyProtection="1">
      <alignment vertical="center" shrinkToFit="1"/>
      <protection locked="0"/>
    </xf>
    <xf numFmtId="0" fontId="22" fillId="0" borderId="2" xfId="0" applyFont="1" applyBorder="1" applyAlignment="1" applyProtection="1">
      <alignment vertical="center" shrinkToFit="1"/>
      <protection locked="0"/>
    </xf>
    <xf numFmtId="0" fontId="22" fillId="0" borderId="1" xfId="0" applyFont="1" applyBorder="1" applyAlignment="1">
      <alignment horizontal="left" vertical="center" shrinkToFit="1"/>
    </xf>
    <xf numFmtId="181" fontId="89" fillId="2" borderId="11" xfId="0" applyNumberFormat="1" applyFont="1" applyFill="1" applyBorder="1" applyAlignment="1" applyProtection="1">
      <alignment horizontal="center" vertical="center" shrinkToFit="1"/>
      <protection locked="0"/>
    </xf>
    <xf numFmtId="181" fontId="89" fillId="2" borderId="3" xfId="0" applyNumberFormat="1" applyFont="1" applyFill="1" applyBorder="1" applyAlignment="1" applyProtection="1">
      <alignment horizontal="center" vertical="center" shrinkToFit="1"/>
      <protection locked="0"/>
    </xf>
    <xf numFmtId="0" fontId="92" fillId="0" borderId="11" xfId="0" applyFont="1" applyBorder="1" applyAlignment="1">
      <alignment horizontal="center" vertical="top" shrinkToFit="1"/>
    </xf>
    <xf numFmtId="0" fontId="92" fillId="0" borderId="3" xfId="0" applyFont="1" applyBorder="1" applyAlignment="1">
      <alignment horizontal="center" vertical="top" shrinkToFit="1"/>
    </xf>
    <xf numFmtId="181" fontId="92" fillId="2" borderId="3" xfId="0" applyNumberFormat="1" applyFont="1" applyFill="1" applyBorder="1" applyAlignment="1">
      <alignment horizontal="right" vertical="center" wrapText="1" shrinkToFit="1"/>
    </xf>
    <xf numFmtId="181" fontId="93" fillId="2" borderId="3" xfId="0" applyNumberFormat="1" applyFont="1" applyFill="1" applyBorder="1" applyAlignment="1">
      <alignment horizontal="right" vertical="center" shrinkToFit="1"/>
    </xf>
    <xf numFmtId="181" fontId="93" fillId="2" borderId="13" xfId="0" applyNumberFormat="1" applyFont="1" applyFill="1" applyBorder="1" applyAlignment="1">
      <alignment horizontal="right" vertical="center" shrinkToFit="1"/>
    </xf>
    <xf numFmtId="179" fontId="28" fillId="0" borderId="11" xfId="0" applyNumberFormat="1" applyFont="1" applyFill="1" applyBorder="1" applyAlignment="1" applyProtection="1">
      <alignment vertical="center" shrinkToFit="1"/>
    </xf>
    <xf numFmtId="179" fontId="28" fillId="0" borderId="3" xfId="0" applyNumberFormat="1" applyFont="1" applyFill="1" applyBorder="1" applyAlignment="1" applyProtection="1">
      <alignment vertical="center" shrinkToFit="1"/>
    </xf>
    <xf numFmtId="0" fontId="22" fillId="5" borderId="11" xfId="0" applyFont="1" applyFill="1" applyBorder="1" applyAlignment="1" applyProtection="1">
      <alignment horizontal="center" vertical="center"/>
    </xf>
    <xf numFmtId="0" fontId="22" fillId="5" borderId="3" xfId="0" applyFont="1" applyFill="1" applyBorder="1" applyAlignment="1" applyProtection="1">
      <alignment horizontal="center" vertical="center"/>
    </xf>
    <xf numFmtId="0" fontId="22" fillId="5" borderId="13" xfId="0" applyFont="1" applyFill="1" applyBorder="1" applyAlignment="1" applyProtection="1">
      <alignment horizontal="center" vertical="center"/>
    </xf>
    <xf numFmtId="181" fontId="28" fillId="2" borderId="11" xfId="0" applyNumberFormat="1" applyFont="1" applyFill="1" applyBorder="1" applyAlignment="1" applyProtection="1">
      <alignment horizontal="right" vertical="center" shrinkToFit="1"/>
      <protection locked="0"/>
    </xf>
    <xf numFmtId="181" fontId="28" fillId="2" borderId="3" xfId="0" applyNumberFormat="1" applyFont="1" applyFill="1" applyBorder="1" applyAlignment="1" applyProtection="1">
      <alignment horizontal="right" vertical="center" shrinkToFit="1"/>
      <protection locked="0"/>
    </xf>
    <xf numFmtId="0" fontId="22" fillId="0" borderId="0" xfId="0" applyFont="1" applyFill="1" applyBorder="1" applyAlignment="1" applyProtection="1">
      <alignment vertical="center" shrinkToFit="1"/>
    </xf>
    <xf numFmtId="0" fontId="22" fillId="0" borderId="0" xfId="0" applyFont="1" applyBorder="1" applyAlignment="1">
      <alignment vertical="center" shrinkToFit="1"/>
    </xf>
    <xf numFmtId="0" fontId="36" fillId="0" borderId="11" xfId="0" applyFont="1" applyFill="1" applyBorder="1" applyAlignment="1" applyProtection="1">
      <alignment horizontal="center" vertical="center"/>
      <protection locked="0"/>
    </xf>
    <xf numFmtId="0" fontId="36" fillId="0" borderId="13" xfId="0" applyFont="1" applyFill="1" applyBorder="1" applyAlignment="1" applyProtection="1">
      <alignment horizontal="center" vertical="center"/>
      <protection locked="0"/>
    </xf>
    <xf numFmtId="0" fontId="22" fillId="0" borderId="11" xfId="0" applyFont="1" applyFill="1" applyBorder="1" applyAlignment="1" applyProtection="1">
      <alignment vertical="center" shrinkToFit="1"/>
      <protection locked="0"/>
    </xf>
    <xf numFmtId="0" fontId="22" fillId="0" borderId="11"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13" xfId="0" applyFont="1" applyBorder="1" applyAlignment="1">
      <alignment horizontal="center" vertical="center" shrinkToFit="1"/>
    </xf>
    <xf numFmtId="0" fontId="33" fillId="0" borderId="6" xfId="0" applyFont="1" applyBorder="1" applyAlignment="1">
      <alignment horizontal="center" vertical="center" textRotation="255" shrinkToFit="1"/>
    </xf>
    <xf numFmtId="0" fontId="33" fillId="0" borderId="7" xfId="0" applyFont="1" applyBorder="1" applyAlignment="1">
      <alignment horizontal="center" vertical="center" textRotation="255" shrinkToFit="1"/>
    </xf>
    <xf numFmtId="0" fontId="33" fillId="0" borderId="9" xfId="0" applyFont="1" applyBorder="1" applyAlignment="1">
      <alignment horizontal="center" vertical="center" textRotation="255" shrinkToFit="1"/>
    </xf>
    <xf numFmtId="0" fontId="33" fillId="0" borderId="5" xfId="0" applyFont="1" applyBorder="1" applyAlignment="1">
      <alignment horizontal="center" vertical="center" textRotation="255" shrinkToFit="1"/>
    </xf>
    <xf numFmtId="0" fontId="33" fillId="0" borderId="8" xfId="0" applyFont="1" applyBorder="1" applyAlignment="1">
      <alignment horizontal="center" vertical="center" textRotation="255" shrinkToFit="1"/>
    </xf>
    <xf numFmtId="0" fontId="33" fillId="0" borderId="2" xfId="0" applyFont="1" applyBorder="1" applyAlignment="1">
      <alignment horizontal="center" vertical="center" textRotation="255" shrinkToFit="1"/>
    </xf>
    <xf numFmtId="0" fontId="22" fillId="0" borderId="11" xfId="21" applyFont="1" applyFill="1" applyBorder="1" applyAlignment="1">
      <alignment horizontal="right" vertical="center" shrinkToFit="1"/>
    </xf>
    <xf numFmtId="0" fontId="22" fillId="0" borderId="3" xfId="21" applyFont="1" applyFill="1" applyBorder="1" applyAlignment="1">
      <alignment horizontal="right" vertical="center" shrinkToFit="1"/>
    </xf>
    <xf numFmtId="0" fontId="22" fillId="0" borderId="5" xfId="0" applyFont="1" applyBorder="1" applyAlignment="1">
      <alignment vertical="center" shrinkToFit="1"/>
    </xf>
    <xf numFmtId="0" fontId="22" fillId="0" borderId="3" xfId="0" applyFont="1" applyBorder="1" applyAlignment="1">
      <alignment vertical="center" shrinkToFit="1"/>
    </xf>
    <xf numFmtId="0" fontId="22" fillId="0" borderId="13" xfId="0" applyFont="1" applyBorder="1" applyAlignment="1">
      <alignment vertical="center" shrinkToFit="1"/>
    </xf>
    <xf numFmtId="0" fontId="22" fillId="0" borderId="11" xfId="21" applyFont="1" applyBorder="1" applyAlignment="1">
      <alignment horizontal="right" vertical="center" shrinkToFit="1"/>
    </xf>
    <xf numFmtId="0" fontId="22" fillId="0" borderId="3" xfId="21" applyFont="1" applyBorder="1" applyAlignment="1">
      <alignment horizontal="right" vertical="center" shrinkToFit="1"/>
    </xf>
    <xf numFmtId="181" fontId="28" fillId="0" borderId="11" xfId="3" applyNumberFormat="1" applyFont="1" applyFill="1" applyBorder="1" applyAlignment="1" applyProtection="1">
      <alignment horizontal="right" vertical="center" shrinkToFit="1"/>
      <protection locked="0"/>
    </xf>
    <xf numFmtId="181" fontId="28" fillId="0" borderId="3" xfId="3" applyNumberFormat="1" applyFont="1" applyFill="1" applyBorder="1" applyAlignment="1" applyProtection="1">
      <alignment horizontal="right" vertical="center" shrinkToFit="1"/>
      <protection locked="0"/>
    </xf>
    <xf numFmtId="0" fontId="22" fillId="0" borderId="7" xfId="0" applyFont="1" applyBorder="1" applyAlignment="1">
      <alignment vertical="center" shrinkToFit="1"/>
    </xf>
    <xf numFmtId="0" fontId="22" fillId="0" borderId="11"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shrinkToFit="1"/>
      <protection locked="0"/>
    </xf>
    <xf numFmtId="0" fontId="58" fillId="0" borderId="0" xfId="0" applyFont="1" applyAlignment="1">
      <alignment horizontal="center" vertical="center"/>
    </xf>
    <xf numFmtId="0" fontId="49" fillId="0" borderId="54" xfId="0" applyFont="1" applyBorder="1" applyAlignment="1" applyProtection="1">
      <alignment horizontal="center" vertical="center" wrapText="1"/>
    </xf>
    <xf numFmtId="0" fontId="49" fillId="0" borderId="55" xfId="0" applyFont="1" applyBorder="1" applyAlignment="1" applyProtection="1">
      <alignment horizontal="center" vertical="center" wrapText="1"/>
    </xf>
    <xf numFmtId="0" fontId="49" fillId="0" borderId="56" xfId="0" applyFont="1" applyBorder="1" applyAlignment="1" applyProtection="1">
      <alignment horizontal="center" vertical="center" wrapText="1"/>
    </xf>
    <xf numFmtId="0" fontId="49" fillId="0" borderId="0" xfId="0" applyFont="1" applyBorder="1" applyAlignment="1" applyProtection="1">
      <alignment horizontal="center" vertical="center" wrapText="1"/>
    </xf>
    <xf numFmtId="0" fontId="49" fillId="0" borderId="57" xfId="0" applyFont="1" applyBorder="1" applyAlignment="1" applyProtection="1">
      <alignment horizontal="center" vertical="center" wrapText="1"/>
    </xf>
    <xf numFmtId="0" fontId="49" fillId="0" borderId="58" xfId="0" applyFont="1" applyBorder="1" applyAlignment="1" applyProtection="1">
      <alignment horizontal="center" vertical="center" wrapText="1"/>
    </xf>
    <xf numFmtId="0" fontId="49" fillId="0" borderId="0" xfId="0" applyFont="1" applyBorder="1" applyAlignment="1" applyProtection="1">
      <alignment horizontal="center" vertical="center"/>
    </xf>
    <xf numFmtId="0" fontId="49" fillId="0" borderId="47" xfId="0" applyFont="1" applyBorder="1" applyAlignment="1" applyProtection="1">
      <alignment horizontal="center" vertical="center"/>
    </xf>
    <xf numFmtId="0" fontId="49" fillId="0" borderId="55" xfId="0" applyFont="1" applyBorder="1" applyProtection="1">
      <alignment vertical="center"/>
    </xf>
    <xf numFmtId="0" fontId="49" fillId="0" borderId="0" xfId="0" applyFont="1" applyBorder="1" applyProtection="1">
      <alignment vertical="center"/>
    </xf>
    <xf numFmtId="0" fontId="49" fillId="0" borderId="47" xfId="0" applyFont="1" applyBorder="1" applyProtection="1">
      <alignment vertical="center"/>
    </xf>
    <xf numFmtId="178" fontId="28" fillId="0" borderId="11" xfId="0" applyNumberFormat="1" applyFont="1" applyBorder="1" applyAlignment="1">
      <alignment vertical="center" shrinkToFit="1"/>
    </xf>
    <xf numFmtId="178" fontId="28" fillId="0" borderId="3" xfId="0" applyNumberFormat="1" applyFont="1" applyBorder="1" applyAlignment="1">
      <alignment vertical="center" shrinkToFit="1"/>
    </xf>
    <xf numFmtId="0" fontId="22" fillId="0" borderId="6"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5" xfId="0" applyFont="1" applyBorder="1" applyAlignment="1">
      <alignment horizontal="center" vertical="center" shrinkToFit="1"/>
    </xf>
    <xf numFmtId="0" fontId="20" fillId="0" borderId="12" xfId="0" applyFont="1" applyBorder="1" applyAlignment="1">
      <alignment horizontal="center" vertical="center"/>
    </xf>
    <xf numFmtId="0" fontId="20" fillId="0" borderId="11" xfId="0" applyNumberFormat="1" applyFont="1" applyFill="1" applyBorder="1" applyAlignment="1">
      <alignment horizontal="left" vertical="center" indent="1" shrinkToFit="1"/>
    </xf>
    <xf numFmtId="0" fontId="10" fillId="0" borderId="3" xfId="0" applyNumberFormat="1" applyFont="1" applyBorder="1" applyAlignment="1">
      <alignment horizontal="left" vertical="center" indent="1" shrinkToFit="1"/>
    </xf>
    <xf numFmtId="0" fontId="10" fillId="0" borderId="13" xfId="0" applyNumberFormat="1" applyFont="1" applyBorder="1" applyAlignment="1">
      <alignment horizontal="left" vertical="center" indent="1" shrinkToFit="1"/>
    </xf>
    <xf numFmtId="0" fontId="20" fillId="2" borderId="12" xfId="0" applyNumberFormat="1" applyFont="1" applyFill="1" applyBorder="1" applyAlignment="1" applyProtection="1">
      <alignment horizontal="left" vertical="center" indent="1" shrinkToFit="1"/>
      <protection locked="0"/>
    </xf>
    <xf numFmtId="0" fontId="22" fillId="0" borderId="11" xfId="0" applyFont="1" applyBorder="1" applyAlignment="1" applyProtection="1">
      <alignment horizontal="right" vertical="center" shrinkToFit="1"/>
    </xf>
    <xf numFmtId="0" fontId="22" fillId="0" borderId="3" xfId="0" applyFont="1" applyBorder="1" applyAlignment="1" applyProtection="1">
      <alignment horizontal="right" vertical="center" shrinkToFit="1"/>
    </xf>
    <xf numFmtId="0" fontId="22" fillId="0" borderId="12" xfId="0" applyFont="1" applyBorder="1" applyAlignment="1" applyProtection="1">
      <alignment horizontal="center" vertical="center" shrinkToFit="1"/>
    </xf>
    <xf numFmtId="0" fontId="22" fillId="0" borderId="3" xfId="0" applyFont="1" applyBorder="1">
      <alignment vertical="center"/>
    </xf>
    <xf numFmtId="0" fontId="22" fillId="0" borderId="13" xfId="0" applyFont="1" applyBorder="1">
      <alignment vertical="center"/>
    </xf>
    <xf numFmtId="0" fontId="69" fillId="0" borderId="11" xfId="0" applyFont="1" applyBorder="1" applyAlignment="1">
      <alignment horizontal="center" vertical="center"/>
    </xf>
    <xf numFmtId="0" fontId="69" fillId="0" borderId="3" xfId="0" applyFont="1" applyBorder="1" applyAlignment="1">
      <alignment horizontal="center" vertical="center"/>
    </xf>
    <xf numFmtId="0" fontId="69" fillId="0" borderId="13" xfId="0" applyFont="1" applyBorder="1" applyAlignment="1">
      <alignment horizontal="center" vertical="center"/>
    </xf>
    <xf numFmtId="183" fontId="28" fillId="0" borderId="11" xfId="3" applyNumberFormat="1" applyFont="1" applyFill="1" applyBorder="1" applyAlignment="1" applyProtection="1">
      <alignment horizontal="right" vertical="center" shrinkToFit="1"/>
      <protection locked="0"/>
    </xf>
    <xf numFmtId="183" fontId="28" fillId="0" borderId="3" xfId="3" applyNumberFormat="1" applyFont="1" applyFill="1" applyBorder="1" applyAlignment="1" applyProtection="1">
      <alignment horizontal="right" vertical="center" shrinkToFit="1"/>
      <protection locked="0"/>
    </xf>
    <xf numFmtId="182" fontId="28" fillId="2" borderId="6" xfId="3" applyNumberFormat="1" applyFont="1" applyFill="1" applyBorder="1" applyAlignment="1" applyProtection="1">
      <alignment horizontal="right" vertical="center" shrinkToFit="1"/>
      <protection locked="0"/>
    </xf>
    <xf numFmtId="182" fontId="28" fillId="2" borderId="4" xfId="3" applyNumberFormat="1" applyFont="1" applyFill="1" applyBorder="1" applyAlignment="1" applyProtection="1">
      <alignment horizontal="right" vertical="center" shrinkToFit="1"/>
      <protection locked="0"/>
    </xf>
    <xf numFmtId="0" fontId="49" fillId="0" borderId="39" xfId="0" applyFont="1" applyBorder="1" applyProtection="1">
      <alignment vertical="center"/>
    </xf>
    <xf numFmtId="181" fontId="28" fillId="0" borderId="11" xfId="3" applyNumberFormat="1" applyFont="1" applyFill="1" applyBorder="1" applyAlignment="1">
      <alignment horizontal="right" vertical="center" shrinkToFit="1"/>
    </xf>
    <xf numFmtId="181" fontId="28" fillId="0" borderId="3" xfId="3" applyNumberFormat="1" applyFont="1" applyFill="1" applyBorder="1" applyAlignment="1">
      <alignment horizontal="right" vertical="center" shrinkToFit="1"/>
    </xf>
    <xf numFmtId="0" fontId="49" fillId="0" borderId="45" xfId="0" applyFont="1" applyBorder="1" applyProtection="1">
      <alignment vertical="center"/>
    </xf>
    <xf numFmtId="0" fontId="49" fillId="0" borderId="59" xfId="0" applyFont="1" applyBorder="1" applyProtection="1">
      <alignment vertical="center"/>
    </xf>
    <xf numFmtId="0" fontId="22" fillId="0" borderId="11" xfId="0" applyFont="1" applyBorder="1" applyAlignment="1">
      <alignment vertical="center" shrinkToFit="1"/>
    </xf>
    <xf numFmtId="0" fontId="22" fillId="0" borderId="1" xfId="21" applyFont="1" applyBorder="1" applyAlignment="1">
      <alignment vertical="center" shrinkToFit="1"/>
    </xf>
    <xf numFmtId="0" fontId="22" fillId="0" borderId="2" xfId="21" applyFont="1" applyBorder="1" applyAlignment="1">
      <alignment vertical="center" shrinkToFit="1"/>
    </xf>
    <xf numFmtId="0" fontId="22" fillId="0" borderId="0" xfId="21" applyFont="1" applyBorder="1" applyAlignment="1">
      <alignment vertical="center" shrinkToFit="1"/>
    </xf>
    <xf numFmtId="0" fontId="22" fillId="0" borderId="5" xfId="21" applyFont="1" applyBorder="1" applyAlignment="1">
      <alignment vertical="center" shrinkToFit="1"/>
    </xf>
    <xf numFmtId="0" fontId="33" fillId="0" borderId="11"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33" fillId="0" borderId="13" xfId="0" applyFont="1" applyBorder="1" applyAlignment="1">
      <alignment horizontal="center" vertical="center" wrapText="1" shrinkToFit="1"/>
    </xf>
    <xf numFmtId="182" fontId="28" fillId="0" borderId="11" xfId="3" applyNumberFormat="1" applyFont="1" applyFill="1" applyBorder="1" applyAlignment="1" applyProtection="1">
      <alignment horizontal="right" vertical="center" shrinkToFit="1"/>
      <protection locked="0"/>
    </xf>
    <xf numFmtId="182" fontId="28" fillId="0" borderId="3" xfId="3" applyNumberFormat="1" applyFont="1" applyFill="1" applyBorder="1" applyAlignment="1" applyProtection="1">
      <alignment horizontal="right" vertical="center" shrinkToFit="1"/>
      <protection locked="0"/>
    </xf>
    <xf numFmtId="0" fontId="33" fillId="5" borderId="11" xfId="0" applyFont="1" applyFill="1" applyBorder="1" applyAlignment="1">
      <alignment horizontal="center" vertical="center" wrapText="1"/>
    </xf>
    <xf numFmtId="0" fontId="33" fillId="5" borderId="3"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22" fillId="0" borderId="13" xfId="0" applyFont="1" applyBorder="1" applyAlignment="1">
      <alignment horizontal="center" vertical="center" wrapText="1"/>
    </xf>
    <xf numFmtId="0" fontId="33" fillId="0" borderId="12" xfId="0" applyFont="1" applyBorder="1" applyAlignment="1">
      <alignment horizontal="center" vertical="center" textRotation="255" shrinkToFi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47" fillId="0" borderId="9" xfId="0" applyFont="1" applyFill="1" applyBorder="1" applyAlignment="1" applyProtection="1">
      <alignment horizontal="left" vertical="center" wrapText="1"/>
    </xf>
    <xf numFmtId="0" fontId="47" fillId="0" borderId="0" xfId="0" applyFont="1" applyFill="1" applyBorder="1" applyAlignment="1" applyProtection="1">
      <alignment horizontal="left" vertical="center" wrapText="1"/>
    </xf>
    <xf numFmtId="0" fontId="22" fillId="0" borderId="12" xfId="0" applyFont="1" applyBorder="1" applyAlignment="1">
      <alignment vertical="center" shrinkToFit="1"/>
    </xf>
    <xf numFmtId="179" fontId="22" fillId="0" borderId="30" xfId="3" applyNumberFormat="1" applyFont="1" applyBorder="1" applyAlignment="1">
      <alignment horizontal="center" vertical="center" shrinkToFit="1"/>
    </xf>
    <xf numFmtId="179" fontId="22" fillId="0" borderId="31" xfId="3" applyNumberFormat="1" applyFont="1" applyBorder="1" applyAlignment="1">
      <alignment horizontal="center" vertical="center" shrinkToFit="1"/>
    </xf>
    <xf numFmtId="179" fontId="22" fillId="0" borderId="32" xfId="3" applyNumberFormat="1"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181" fontId="28" fillId="2" borderId="6" xfId="3" applyNumberFormat="1" applyFont="1" applyFill="1" applyBorder="1" applyAlignment="1" applyProtection="1">
      <alignment horizontal="right" vertical="center" shrinkToFit="1"/>
      <protection locked="0"/>
    </xf>
    <xf numFmtId="181" fontId="28" fillId="2" borderId="4" xfId="3" applyNumberFormat="1" applyFont="1" applyFill="1" applyBorder="1" applyAlignment="1" applyProtection="1">
      <alignment horizontal="right" vertical="center" shrinkToFit="1"/>
      <protection locked="0"/>
    </xf>
    <xf numFmtId="0" fontId="47" fillId="0" borderId="0" xfId="0" applyFont="1" applyAlignment="1">
      <alignment horizontal="left" vertical="center" wrapText="1"/>
    </xf>
    <xf numFmtId="0" fontId="69" fillId="0" borderId="3" xfId="0" applyFont="1" applyBorder="1">
      <alignment vertical="center"/>
    </xf>
    <xf numFmtId="0" fontId="69" fillId="0" borderId="13" xfId="0" applyFont="1" applyBorder="1">
      <alignment vertical="center"/>
    </xf>
    <xf numFmtId="0" fontId="92" fillId="0" borderId="3" xfId="0" applyFont="1" applyBorder="1" applyAlignment="1">
      <alignment horizontal="right" wrapText="1" shrinkToFit="1"/>
    </xf>
    <xf numFmtId="0" fontId="92" fillId="0" borderId="13" xfId="0" applyFont="1" applyBorder="1" applyAlignment="1">
      <alignment horizontal="right" wrapText="1" shrinkToFit="1"/>
    </xf>
    <xf numFmtId="0" fontId="22" fillId="0" borderId="11" xfId="0" applyFont="1" applyFill="1" applyBorder="1" applyAlignment="1" applyProtection="1">
      <alignment vertical="center" wrapText="1"/>
      <protection locked="0"/>
    </xf>
    <xf numFmtId="0" fontId="22" fillId="0" borderId="3" xfId="0" applyFont="1" applyFill="1" applyBorder="1" applyAlignment="1" applyProtection="1">
      <alignment vertical="center" wrapText="1"/>
      <protection locked="0"/>
    </xf>
    <xf numFmtId="0" fontId="22" fillId="0" borderId="13" xfId="0" applyFont="1" applyFill="1" applyBorder="1" applyAlignment="1" applyProtection="1">
      <alignment vertical="center" wrapText="1"/>
      <protection locked="0"/>
    </xf>
    <xf numFmtId="0" fontId="22" fillId="0" borderId="1" xfId="0" applyFont="1" applyFill="1" applyBorder="1" applyAlignment="1" applyProtection="1">
      <alignment vertical="center" shrinkToFit="1"/>
      <protection locked="0"/>
    </xf>
    <xf numFmtId="0" fontId="22" fillId="0" borderId="2" xfId="0" applyFont="1" applyFill="1" applyBorder="1" applyAlignment="1" applyProtection="1">
      <alignment vertical="center" shrinkToFit="1"/>
      <protection locked="0"/>
    </xf>
    <xf numFmtId="0" fontId="22" fillId="0" borderId="4" xfId="0" applyFont="1" applyFill="1" applyBorder="1" applyAlignment="1" applyProtection="1">
      <alignment vertical="center" shrinkToFit="1"/>
      <protection locked="0"/>
    </xf>
    <xf numFmtId="0" fontId="22" fillId="0" borderId="7" xfId="0" applyFont="1" applyFill="1" applyBorder="1" applyAlignment="1" applyProtection="1">
      <alignment vertical="center" shrinkToFit="1"/>
      <protection locked="0"/>
    </xf>
    <xf numFmtId="0" fontId="22" fillId="0" borderId="11" xfId="0" applyFont="1" applyFill="1" applyBorder="1" applyAlignment="1" applyProtection="1">
      <alignment horizontal="left" vertical="center" wrapText="1" indent="1"/>
      <protection locked="0"/>
    </xf>
    <xf numFmtId="0" fontId="22" fillId="0" borderId="3" xfId="0" applyFont="1" applyFill="1" applyBorder="1" applyAlignment="1" applyProtection="1">
      <alignment horizontal="left" vertical="center" wrapText="1" indent="1"/>
      <protection locked="0"/>
    </xf>
    <xf numFmtId="0" fontId="22" fillId="0" borderId="13" xfId="0" applyFont="1" applyFill="1" applyBorder="1" applyAlignment="1" applyProtection="1">
      <alignment horizontal="left" vertical="center" wrapText="1" indent="1"/>
      <protection locked="0"/>
    </xf>
    <xf numFmtId="38" fontId="23" fillId="0" borderId="3" xfId="3"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1" xfId="0" applyNumberFormat="1" applyFont="1" applyFill="1" applyBorder="1" applyAlignment="1">
      <alignment horizontal="center" vertical="center" shrinkToFit="1"/>
    </xf>
    <xf numFmtId="0" fontId="10" fillId="0" borderId="3" xfId="0" applyNumberFormat="1" applyFont="1" applyFill="1" applyBorder="1" applyAlignment="1">
      <alignment horizontal="center" vertical="center" shrinkToFit="1"/>
    </xf>
    <xf numFmtId="0" fontId="10" fillId="0" borderId="13" xfId="0" applyNumberFormat="1" applyFont="1" applyFill="1" applyBorder="1" applyAlignment="1">
      <alignment horizontal="center" vertical="center" shrinkToFit="1"/>
    </xf>
  </cellXfs>
  <cellStyles count="22">
    <cellStyle name="パーセント 2" xfId="1"/>
    <cellStyle name="ハイパーリンク" xfId="2" builtinId="8"/>
    <cellStyle name="桁区切り" xfId="3" builtinId="6"/>
    <cellStyle name="桁区切り 10" xfId="4"/>
    <cellStyle name="桁区切り 2" xfId="5"/>
    <cellStyle name="桁区切り 2 2" xfId="6"/>
    <cellStyle name="桁区切り 2 3" xfId="7"/>
    <cellStyle name="桁区切り 2 4" xfId="8"/>
    <cellStyle name="桁区切り 3" xfId="9"/>
    <cellStyle name="標準" xfId="0" builtinId="0"/>
    <cellStyle name="標準 2" xfId="10"/>
    <cellStyle name="標準 2 2" xfId="11"/>
    <cellStyle name="標準 2 3" xfId="12"/>
    <cellStyle name="標準 3" xfId="13"/>
    <cellStyle name="標準 3 2" xfId="14"/>
    <cellStyle name="標準 3 2 2" xfId="15"/>
    <cellStyle name="標準 3 2 2 2" xfId="16"/>
    <cellStyle name="標準 3 2 3" xfId="17"/>
    <cellStyle name="標準 3 2_様式第1-3号（活動計画 ）" xfId="18"/>
    <cellStyle name="標準 3_様式第1-3号（活動計画 ）" xfId="19"/>
    <cellStyle name="標準_【添付様式９】190330" xfId="20"/>
    <cellStyle name="標準_活動指針チェック表(記載例）181118_活動計画の記載要領v9（181214）別添３と５修正" xfId="21"/>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3" lockText="1" noThreeD="1"/>
</file>

<file path=xl/ctrlProps/ctrlProp10.xml><?xml version="1.0" encoding="utf-8"?>
<formControlPr xmlns="http://schemas.microsoft.com/office/spreadsheetml/2009/9/main" objectType="CheckBox" fmlaLink="$AG$3" lockText="1" noThreeD="1"/>
</file>

<file path=xl/ctrlProps/ctrlProp11.xml><?xml version="1.0" encoding="utf-8"?>
<formControlPr xmlns="http://schemas.microsoft.com/office/spreadsheetml/2009/9/main" objectType="CheckBox" fmlaLink="$AG$4" lockText="1" noThreeD="1"/>
</file>

<file path=xl/ctrlProps/ctrlProp12.xml><?xml version="1.0" encoding="utf-8"?>
<formControlPr xmlns="http://schemas.microsoft.com/office/spreadsheetml/2009/9/main" objectType="CheckBox" fmlaLink="$AH$4" lockText="1" noThreeD="1"/>
</file>

<file path=xl/ctrlProps/ctrlProp13.xml><?xml version="1.0" encoding="utf-8"?>
<formControlPr xmlns="http://schemas.microsoft.com/office/spreadsheetml/2009/9/main" objectType="CheckBox" fmlaLink="$AH$5" lockText="1" noThreeD="1"/>
</file>

<file path=xl/ctrlProps/ctrlProp14.xml><?xml version="1.0" encoding="utf-8"?>
<formControlPr xmlns="http://schemas.microsoft.com/office/spreadsheetml/2009/9/main" objectType="CheckBox" fmlaLink="$AH$6" lockText="1" noThreeD="1"/>
</file>

<file path=xl/ctrlProps/ctrlProp15.xml><?xml version="1.0" encoding="utf-8"?>
<formControlPr xmlns="http://schemas.microsoft.com/office/spreadsheetml/2009/9/main" objectType="CheckBox" fmlaLink="$AI$4" lockText="1" noThreeD="1"/>
</file>

<file path=xl/ctrlProps/ctrlProp16.xml><?xml version="1.0" encoding="utf-8"?>
<formControlPr xmlns="http://schemas.microsoft.com/office/spreadsheetml/2009/9/main" objectType="CheckBox" fmlaLink="$AI$6"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AH$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xdr:rowOff>
    </xdr:from>
    <xdr:to>
      <xdr:col>24</xdr:col>
      <xdr:colOff>0</xdr:colOff>
      <xdr:row>1</xdr:row>
      <xdr:rowOff>0</xdr:rowOff>
    </xdr:to>
    <xdr:sp macro="" textlink="">
      <xdr:nvSpPr>
        <xdr:cNvPr id="2" name="正方形/長方形 1"/>
        <xdr:cNvSpPr/>
      </xdr:nvSpPr>
      <xdr:spPr>
        <a:xfrm>
          <a:off x="200025" y="19050"/>
          <a:ext cx="6734175" cy="3619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800" b="1">
              <a:latin typeface="ＭＳ Ｐゴシック" panose="020B0600070205080204" pitchFamily="50" charset="-128"/>
              <a:ea typeface="ＭＳ Ｐゴシック" panose="020B0600070205080204" pitchFamily="50" charset="-128"/>
            </a:rPr>
            <a:t>○ 最初に</a:t>
          </a:r>
          <a:r>
            <a:rPr kumimoji="1" lang="ja-JP" altLang="en-US" sz="1800" b="1">
              <a:solidFill>
                <a:srgbClr val="FFFF00"/>
              </a:solidFill>
              <a:latin typeface="ＭＳ Ｐゴシック" panose="020B0600070205080204" pitchFamily="50" charset="-128"/>
              <a:ea typeface="ＭＳ Ｐゴシック" panose="020B0600070205080204" pitchFamily="50" charset="-128"/>
            </a:rPr>
            <a:t>黄色</a:t>
          </a:r>
          <a:r>
            <a:rPr kumimoji="1" lang="ja-JP" altLang="en-US" sz="1800" b="1">
              <a:latin typeface="ＭＳ Ｐゴシック" panose="020B0600070205080204" pitchFamily="50" charset="-128"/>
              <a:ea typeface="ＭＳ Ｐゴシック" panose="020B0600070205080204" pitchFamily="50" charset="-128"/>
            </a:rPr>
            <a:t>のセルに入力してください。</a:t>
          </a:r>
          <a:endParaRPr kumimoji="1" lang="ja-JP" altLang="en-US" sz="1800" b="1">
            <a:solidFill>
              <a:srgbClr val="FFFF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34</xdr:col>
      <xdr:colOff>316898</xdr:colOff>
      <xdr:row>1</xdr:row>
      <xdr:rowOff>0</xdr:rowOff>
    </xdr:to>
    <xdr:sp macro="" textlink="">
      <xdr:nvSpPr>
        <xdr:cNvPr id="3" name="正方形/長方形 2"/>
        <xdr:cNvSpPr/>
      </xdr:nvSpPr>
      <xdr:spPr>
        <a:xfrm>
          <a:off x="0" y="0"/>
          <a:ext cx="12300857" cy="503464"/>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2800" b="1"/>
            <a:t>○ </a:t>
          </a:r>
          <a:r>
            <a:rPr kumimoji="1" lang="ja-JP" altLang="en-US" sz="2800" b="1">
              <a:solidFill>
                <a:srgbClr val="FFFF00"/>
              </a:solidFill>
            </a:rPr>
            <a:t>該当する区分を選択</a:t>
          </a:r>
          <a:r>
            <a:rPr kumimoji="1" lang="ja-JP" altLang="en-US" sz="2800" b="1"/>
            <a:t>し、</a:t>
          </a:r>
          <a:r>
            <a:rPr kumimoji="1" lang="ja-JP" altLang="en-US" sz="2800" b="1">
              <a:solidFill>
                <a:srgbClr val="FFFF00"/>
              </a:solidFill>
            </a:rPr>
            <a:t>黄色</a:t>
          </a:r>
          <a:r>
            <a:rPr kumimoji="1" lang="ja-JP" altLang="en-US" sz="2800" b="1"/>
            <a:t>のセルに入力してください。</a:t>
          </a:r>
          <a:endParaRPr kumimoji="1" lang="ja-JP" altLang="en-US" sz="2800" b="1">
            <a:solidFill>
              <a:srgbClr val="FFFF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104775</xdr:colOff>
          <xdr:row>2</xdr:row>
          <xdr:rowOff>0</xdr:rowOff>
        </xdr:from>
        <xdr:to>
          <xdr:col>12</xdr:col>
          <xdr:colOff>266700</xdr:colOff>
          <xdr:row>3</xdr:row>
          <xdr:rowOff>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xdr:row>
          <xdr:rowOff>0</xdr:rowOff>
        </xdr:from>
        <xdr:to>
          <xdr:col>20</xdr:col>
          <xdr:colOff>238125</xdr:colOff>
          <xdr:row>3</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xdr:row>
          <xdr:rowOff>0</xdr:rowOff>
        </xdr:from>
        <xdr:to>
          <xdr:col>31</xdr:col>
          <xdr:colOff>180975</xdr:colOff>
          <xdr:row>3</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xdr:row>
          <xdr:rowOff>9525</xdr:rowOff>
        </xdr:from>
        <xdr:to>
          <xdr:col>12</xdr:col>
          <xdr:colOff>266700</xdr:colOff>
          <xdr:row>4</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xdr:row>
          <xdr:rowOff>0</xdr:rowOff>
        </xdr:from>
        <xdr:to>
          <xdr:col>20</xdr:col>
          <xdr:colOff>238125</xdr:colOff>
          <xdr:row>4</xdr:row>
          <xdr:rowOff>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xdr:row>
          <xdr:rowOff>0</xdr:rowOff>
        </xdr:from>
        <xdr:to>
          <xdr:col>31</xdr:col>
          <xdr:colOff>180975</xdr:colOff>
          <xdr:row>4</xdr:row>
          <xdr:rowOff>9525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xdr:row>
          <xdr:rowOff>9525</xdr:rowOff>
        </xdr:from>
        <xdr:to>
          <xdr:col>12</xdr:col>
          <xdr:colOff>266700</xdr:colOff>
          <xdr:row>5</xdr:row>
          <xdr:rowOff>9525</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4</xdr:row>
          <xdr:rowOff>9525</xdr:rowOff>
        </xdr:from>
        <xdr:to>
          <xdr:col>20</xdr:col>
          <xdr:colOff>238125</xdr:colOff>
          <xdr:row>5</xdr:row>
          <xdr:rowOff>9525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4</xdr:row>
          <xdr:rowOff>0</xdr:rowOff>
        </xdr:from>
        <xdr:to>
          <xdr:col>31</xdr:col>
          <xdr:colOff>180975</xdr:colOff>
          <xdr:row>5</xdr:row>
          <xdr:rowOff>9525</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206159</xdr:colOff>
      <xdr:row>36</xdr:row>
      <xdr:rowOff>107157</xdr:rowOff>
    </xdr:from>
    <xdr:to>
      <xdr:col>34</xdr:col>
      <xdr:colOff>503363</xdr:colOff>
      <xdr:row>48</xdr:row>
      <xdr:rowOff>149979</xdr:rowOff>
    </xdr:to>
    <xdr:sp macro="" textlink="">
      <xdr:nvSpPr>
        <xdr:cNvPr id="12" name="大かっこ 11"/>
        <xdr:cNvSpPr/>
      </xdr:nvSpPr>
      <xdr:spPr>
        <a:xfrm>
          <a:off x="229019" y="13520598"/>
          <a:ext cx="12063835" cy="3292528"/>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xdr:colOff>
      <xdr:row>115</xdr:row>
      <xdr:rowOff>0</xdr:rowOff>
    </xdr:from>
    <xdr:to>
      <xdr:col>19</xdr:col>
      <xdr:colOff>1</xdr:colOff>
      <xdr:row>116</xdr:row>
      <xdr:rowOff>150814</xdr:rowOff>
    </xdr:to>
    <xdr:sp macro="" textlink="">
      <xdr:nvSpPr>
        <xdr:cNvPr id="3" name="下矢印 2"/>
        <xdr:cNvSpPr/>
      </xdr:nvSpPr>
      <xdr:spPr>
        <a:xfrm>
          <a:off x="5274470" y="33837563"/>
          <a:ext cx="1428750" cy="460376"/>
        </a:xfrm>
        <a:prstGeom prst="downArrow">
          <a:avLst>
            <a:gd name="adj1" fmla="val 50000"/>
            <a:gd name="adj2" fmla="val 60811"/>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0</xdr:colOff>
      <xdr:row>0</xdr:row>
      <xdr:rowOff>0</xdr:rowOff>
    </xdr:from>
    <xdr:to>
      <xdr:col>35</xdr:col>
      <xdr:colOff>0</xdr:colOff>
      <xdr:row>1</xdr:row>
      <xdr:rowOff>3174</xdr:rowOff>
    </xdr:to>
    <xdr:sp macro="" textlink="">
      <xdr:nvSpPr>
        <xdr:cNvPr id="5" name="正方形/長方形 4"/>
        <xdr:cNvSpPr/>
      </xdr:nvSpPr>
      <xdr:spPr>
        <a:xfrm>
          <a:off x="0" y="0"/>
          <a:ext cx="12418219" cy="50006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2800" b="1"/>
            <a:t>○ 必ず</a:t>
          </a:r>
          <a:r>
            <a:rPr kumimoji="1" lang="ja-JP" altLang="en-US" sz="2800" b="1">
              <a:solidFill>
                <a:srgbClr val="FFFF00"/>
              </a:solidFill>
            </a:rPr>
            <a:t>取り組む活動にチェック</a:t>
          </a:r>
          <a:r>
            <a:rPr kumimoji="1" lang="ja-JP" altLang="en-US" sz="2800" b="1"/>
            <a:t>し、</a:t>
          </a:r>
          <a:r>
            <a:rPr kumimoji="1" lang="ja-JP" altLang="en-US" sz="2800" b="1">
              <a:solidFill>
                <a:srgbClr val="FFFF00"/>
              </a:solidFill>
            </a:rPr>
            <a:t>黄色</a:t>
          </a:r>
          <a:r>
            <a:rPr kumimoji="1" lang="ja-JP" altLang="en-US" sz="2800" b="1"/>
            <a:t>のセルに入力してください。</a:t>
          </a:r>
          <a:endParaRPr kumimoji="1" lang="ja-JP" altLang="en-US" sz="2800" b="1">
            <a:solidFill>
              <a:srgbClr val="FFFF00"/>
            </a:solidFill>
          </a:endParaRPr>
        </a:p>
      </xdr:txBody>
    </xdr:sp>
    <xdr:clientData fPrintsWithSheet="0"/>
  </xdr:twoCellAnchor>
  <xdr:twoCellAnchor>
    <xdr:from>
      <xdr:col>6</xdr:col>
      <xdr:colOff>205740</xdr:colOff>
      <xdr:row>172</xdr:row>
      <xdr:rowOff>0</xdr:rowOff>
    </xdr:from>
    <xdr:to>
      <xdr:col>7</xdr:col>
      <xdr:colOff>76200</xdr:colOff>
      <xdr:row>173</xdr:row>
      <xdr:rowOff>137160</xdr:rowOff>
    </xdr:to>
    <xdr:grpSp>
      <xdr:nvGrpSpPr>
        <xdr:cNvPr id="2380" name="グループ化 22"/>
        <xdr:cNvGrpSpPr>
          <a:grpSpLocks/>
        </xdr:cNvGrpSpPr>
      </xdr:nvGrpSpPr>
      <xdr:grpSpPr bwMode="auto">
        <a:xfrm>
          <a:off x="2265521" y="50506313"/>
          <a:ext cx="227648" cy="387191"/>
          <a:chOff x="2267857" y="58041752"/>
          <a:chExt cx="207033" cy="377675"/>
        </a:xfrm>
      </xdr:grpSpPr>
      <xdr:cxnSp macro="">
        <xdr:nvCxnSpPr>
          <xdr:cNvPr id="7" name="直線コネクタ 6"/>
          <xdr:cNvCxnSpPr/>
        </xdr:nvCxnSpPr>
        <xdr:spPr>
          <a:xfrm>
            <a:off x="2267857" y="58041752"/>
            <a:ext cx="0" cy="377675"/>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flipH="1">
            <a:off x="2267857" y="58419427"/>
            <a:ext cx="207033"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flipH="1">
            <a:off x="2267857" y="58175049"/>
            <a:ext cx="207033"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editAs="oneCell">
    <xdr:from>
      <xdr:col>2</xdr:col>
      <xdr:colOff>0</xdr:colOff>
      <xdr:row>201</xdr:row>
      <xdr:rowOff>125730</xdr:rowOff>
    </xdr:from>
    <xdr:to>
      <xdr:col>30</xdr:col>
      <xdr:colOff>0</xdr:colOff>
      <xdr:row>204</xdr:row>
      <xdr:rowOff>2410</xdr:rowOff>
    </xdr:to>
    <xdr:sp macro="" textlink="">
      <xdr:nvSpPr>
        <xdr:cNvPr id="28" name="テキスト ボックス 27"/>
        <xdr:cNvSpPr txBox="1"/>
      </xdr:nvSpPr>
      <xdr:spPr>
        <a:xfrm>
          <a:off x="631031" y="54402038"/>
          <a:ext cx="10001250" cy="497681"/>
        </a:xfrm>
        <a:prstGeom prst="rect">
          <a:avLst/>
        </a:prstGeom>
        <a:solidFill>
          <a:srgbClr val="FF0000"/>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nSpc>
              <a:spcPts val="1300"/>
            </a:lnSpc>
          </a:pPr>
          <a:r>
            <a:rPr kumimoji="1" lang="en-US" altLang="ja-JP" sz="1100">
              <a:solidFill>
                <a:schemeClr val="bg1"/>
              </a:solidFill>
              <a:latin typeface="ＭＳ Ｐゴシック" panose="020B0600070205080204" pitchFamily="50" charset="-128"/>
              <a:ea typeface="ＭＳ Ｐゴシック" panose="020B0600070205080204" pitchFamily="50" charset="-128"/>
            </a:rPr>
            <a:t>※</a:t>
          </a:r>
          <a:r>
            <a:rPr kumimoji="1" lang="ja-JP" altLang="en-US" sz="1100">
              <a:solidFill>
                <a:schemeClr val="bg1"/>
              </a:solidFill>
              <a:latin typeface="ＭＳ Ｐゴシック" panose="020B0600070205080204" pitchFamily="50" charset="-128"/>
              <a:ea typeface="ＭＳ Ｐゴシック" panose="020B0600070205080204" pitchFamily="50" charset="-128"/>
            </a:rPr>
            <a:t>　上記の内容に加え、実施要領第１の２の（４）又は第２の２の（４）に基づき、多面的機能支払の実施に関する基本方針に定められた活動内容を補完し、</a:t>
          </a:r>
          <a:endParaRPr kumimoji="1" lang="en-US" altLang="ja-JP" sz="1100">
            <a:solidFill>
              <a:schemeClr val="bg1"/>
            </a:solidFill>
            <a:latin typeface="ＭＳ Ｐゴシック" panose="020B0600070205080204" pitchFamily="50" charset="-128"/>
            <a:ea typeface="ＭＳ Ｐゴシック" panose="020B0600070205080204" pitchFamily="50" charset="-128"/>
          </a:endParaRPr>
        </a:p>
        <a:p>
          <a:pPr>
            <a:lnSpc>
              <a:spcPts val="1300"/>
            </a:lnSpc>
          </a:pPr>
          <a:r>
            <a:rPr kumimoji="1" lang="ja-JP" altLang="en-US" sz="1100">
              <a:solidFill>
                <a:schemeClr val="bg1"/>
              </a:solidFill>
              <a:latin typeface="ＭＳ Ｐゴシック" panose="020B0600070205080204" pitchFamily="50" charset="-128"/>
              <a:ea typeface="ＭＳ Ｐゴシック" panose="020B0600070205080204" pitchFamily="50" charset="-128"/>
            </a:rPr>
            <a:t>　　農業の多面的機能の維持・発揮に必要な共同活動を実施する場合は、その活動内容を、この活動計画書に記載してください。（別紙でも可）</a:t>
          </a:r>
          <a:endParaRPr kumimoji="1" lang="en-US" altLang="ja-JP" sz="1100">
            <a:solidFill>
              <a:schemeClr val="bg1"/>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49530</xdr:colOff>
      <xdr:row>157</xdr:row>
      <xdr:rowOff>1</xdr:rowOff>
    </xdr:from>
    <xdr:to>
      <xdr:col>35</xdr:col>
      <xdr:colOff>188833</xdr:colOff>
      <xdr:row>160</xdr:row>
      <xdr:rowOff>1</xdr:rowOff>
    </xdr:to>
    <xdr:sp macro="" textlink="">
      <xdr:nvSpPr>
        <xdr:cNvPr id="2" name="右中かっこ 1"/>
        <xdr:cNvSpPr/>
      </xdr:nvSpPr>
      <xdr:spPr>
        <a:xfrm>
          <a:off x="12315825" y="44719876"/>
          <a:ext cx="154781" cy="74295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143</xdr:row>
      <xdr:rowOff>0</xdr:rowOff>
    </xdr:from>
    <xdr:to>
      <xdr:col>35</xdr:col>
      <xdr:colOff>188833</xdr:colOff>
      <xdr:row>146</xdr:row>
      <xdr:rowOff>0</xdr:rowOff>
    </xdr:to>
    <xdr:sp macro="" textlink="">
      <xdr:nvSpPr>
        <xdr:cNvPr id="15" name="右中かっこ 14"/>
        <xdr:cNvSpPr/>
      </xdr:nvSpPr>
      <xdr:spPr>
        <a:xfrm>
          <a:off x="12315825" y="40976550"/>
          <a:ext cx="154781" cy="74295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153</xdr:row>
      <xdr:rowOff>0</xdr:rowOff>
    </xdr:from>
    <xdr:to>
      <xdr:col>35</xdr:col>
      <xdr:colOff>193878</xdr:colOff>
      <xdr:row>156</xdr:row>
      <xdr:rowOff>0</xdr:rowOff>
    </xdr:to>
    <xdr:sp macro="" textlink="">
      <xdr:nvSpPr>
        <xdr:cNvPr id="16" name="右中かっこ 15"/>
        <xdr:cNvSpPr/>
      </xdr:nvSpPr>
      <xdr:spPr>
        <a:xfrm>
          <a:off x="12315825" y="43729275"/>
          <a:ext cx="159543" cy="74295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169</xdr:row>
      <xdr:rowOff>0</xdr:rowOff>
    </xdr:from>
    <xdr:to>
      <xdr:col>35</xdr:col>
      <xdr:colOff>188833</xdr:colOff>
      <xdr:row>175</xdr:row>
      <xdr:rowOff>0</xdr:rowOff>
    </xdr:to>
    <xdr:sp macro="" textlink="">
      <xdr:nvSpPr>
        <xdr:cNvPr id="17" name="右中かっこ 16"/>
        <xdr:cNvSpPr/>
      </xdr:nvSpPr>
      <xdr:spPr>
        <a:xfrm>
          <a:off x="12315825" y="47453550"/>
          <a:ext cx="154781" cy="14859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54292</xdr:colOff>
      <xdr:row>24</xdr:row>
      <xdr:rowOff>0</xdr:rowOff>
    </xdr:from>
    <xdr:to>
      <xdr:col>35</xdr:col>
      <xdr:colOff>194332</xdr:colOff>
      <xdr:row>27</xdr:row>
      <xdr:rowOff>0</xdr:rowOff>
    </xdr:to>
    <xdr:sp macro="" textlink="">
      <xdr:nvSpPr>
        <xdr:cNvPr id="18" name="右中かっこ 17"/>
        <xdr:cNvSpPr/>
      </xdr:nvSpPr>
      <xdr:spPr>
        <a:xfrm>
          <a:off x="12320587" y="7296150"/>
          <a:ext cx="154781" cy="11430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2</xdr:row>
          <xdr:rowOff>0</xdr:rowOff>
        </xdr:from>
        <xdr:to>
          <xdr:col>8</xdr:col>
          <xdr:colOff>19050</xdr:colOff>
          <xdr:row>3</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xdr:row>
          <xdr:rowOff>0</xdr:rowOff>
        </xdr:from>
        <xdr:to>
          <xdr:col>8</xdr:col>
          <xdr:colOff>19050</xdr:colOff>
          <xdr:row>4</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xdr:row>
          <xdr:rowOff>0</xdr:rowOff>
        </xdr:from>
        <xdr:to>
          <xdr:col>16</xdr:col>
          <xdr:colOff>57150</xdr:colOff>
          <xdr:row>4</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0</xdr:rowOff>
        </xdr:from>
        <xdr:to>
          <xdr:col>16</xdr:col>
          <xdr:colOff>57150</xdr:colOff>
          <xdr:row>4</xdr:row>
          <xdr:rowOff>295275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295275</xdr:rowOff>
        </xdr:from>
        <xdr:to>
          <xdr:col>16</xdr:col>
          <xdr:colOff>57150</xdr:colOff>
          <xdr:row>5</xdr:row>
          <xdr:rowOff>276225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3</xdr:row>
          <xdr:rowOff>0</xdr:rowOff>
        </xdr:from>
        <xdr:to>
          <xdr:col>28</xdr:col>
          <xdr:colOff>114300</xdr:colOff>
          <xdr:row>4</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4</xdr:row>
          <xdr:rowOff>295275</xdr:rowOff>
        </xdr:from>
        <xdr:to>
          <xdr:col>28</xdr:col>
          <xdr:colOff>114300</xdr:colOff>
          <xdr:row>5</xdr:row>
          <xdr:rowOff>276225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54292</xdr:colOff>
      <xdr:row>15</xdr:row>
      <xdr:rowOff>0</xdr:rowOff>
    </xdr:from>
    <xdr:to>
      <xdr:col>35</xdr:col>
      <xdr:colOff>194332</xdr:colOff>
      <xdr:row>20</xdr:row>
      <xdr:rowOff>0</xdr:rowOff>
    </xdr:to>
    <xdr:sp macro="" textlink="">
      <xdr:nvSpPr>
        <xdr:cNvPr id="22" name="右中かっこ 21"/>
        <xdr:cNvSpPr/>
      </xdr:nvSpPr>
      <xdr:spPr>
        <a:xfrm>
          <a:off x="12320587" y="4457700"/>
          <a:ext cx="154781" cy="1381125"/>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42</xdr:row>
      <xdr:rowOff>0</xdr:rowOff>
    </xdr:from>
    <xdr:to>
      <xdr:col>35</xdr:col>
      <xdr:colOff>193878</xdr:colOff>
      <xdr:row>45</xdr:row>
      <xdr:rowOff>0</xdr:rowOff>
    </xdr:to>
    <xdr:sp macro="" textlink="">
      <xdr:nvSpPr>
        <xdr:cNvPr id="24" name="右中かっこ 23"/>
        <xdr:cNvSpPr/>
      </xdr:nvSpPr>
      <xdr:spPr>
        <a:xfrm>
          <a:off x="12315825" y="12839700"/>
          <a:ext cx="159543" cy="11430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161</xdr:row>
      <xdr:rowOff>38100</xdr:rowOff>
    </xdr:from>
    <xdr:to>
      <xdr:col>35</xdr:col>
      <xdr:colOff>193878</xdr:colOff>
      <xdr:row>165</xdr:row>
      <xdr:rowOff>0</xdr:rowOff>
    </xdr:to>
    <xdr:sp macro="" textlink="">
      <xdr:nvSpPr>
        <xdr:cNvPr id="25" name="右中かっこ 24"/>
        <xdr:cNvSpPr/>
      </xdr:nvSpPr>
      <xdr:spPr>
        <a:xfrm>
          <a:off x="12315825" y="45748575"/>
          <a:ext cx="159543" cy="9525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49530</xdr:colOff>
      <xdr:row>181</xdr:row>
      <xdr:rowOff>0</xdr:rowOff>
    </xdr:from>
    <xdr:to>
      <xdr:col>35</xdr:col>
      <xdr:colOff>193878</xdr:colOff>
      <xdr:row>190</xdr:row>
      <xdr:rowOff>0</xdr:rowOff>
    </xdr:to>
    <xdr:sp macro="" textlink="">
      <xdr:nvSpPr>
        <xdr:cNvPr id="26" name="右中かっこ 25"/>
        <xdr:cNvSpPr/>
      </xdr:nvSpPr>
      <xdr:spPr>
        <a:xfrm>
          <a:off x="12315825" y="50006250"/>
          <a:ext cx="159543" cy="2476500"/>
        </a:xfrm>
        <a:prstGeom prst="rightBrace">
          <a:avLst>
            <a:gd name="adj1" fmla="val 30208"/>
            <a:gd name="adj2" fmla="val 50000"/>
          </a:avLst>
        </a:prstGeom>
        <a:ln w="190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48</xdr:col>
          <xdr:colOff>66675</xdr:colOff>
          <xdr:row>58</xdr:row>
          <xdr:rowOff>19050</xdr:rowOff>
        </xdr:from>
        <xdr:to>
          <xdr:col>48</xdr:col>
          <xdr:colOff>285750</xdr:colOff>
          <xdr:row>58</xdr:row>
          <xdr:rowOff>247650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66675</xdr:colOff>
          <xdr:row>59</xdr:row>
          <xdr:rowOff>9525</xdr:rowOff>
        </xdr:from>
        <xdr:to>
          <xdr:col>48</xdr:col>
          <xdr:colOff>285750</xdr:colOff>
          <xdr:row>59</xdr:row>
          <xdr:rowOff>247650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58</xdr:row>
          <xdr:rowOff>19050</xdr:rowOff>
        </xdr:from>
        <xdr:to>
          <xdr:col>52</xdr:col>
          <xdr:colOff>285750</xdr:colOff>
          <xdr:row>58</xdr:row>
          <xdr:rowOff>247650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59</xdr:row>
          <xdr:rowOff>19050</xdr:rowOff>
        </xdr:from>
        <xdr:to>
          <xdr:col>52</xdr:col>
          <xdr:colOff>285750</xdr:colOff>
          <xdr:row>59</xdr:row>
          <xdr:rowOff>247650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66675</xdr:colOff>
          <xdr:row>58</xdr:row>
          <xdr:rowOff>19050</xdr:rowOff>
        </xdr:from>
        <xdr:to>
          <xdr:col>48</xdr:col>
          <xdr:colOff>285750</xdr:colOff>
          <xdr:row>58</xdr:row>
          <xdr:rowOff>247650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66675</xdr:colOff>
          <xdr:row>59</xdr:row>
          <xdr:rowOff>9525</xdr:rowOff>
        </xdr:from>
        <xdr:to>
          <xdr:col>48</xdr:col>
          <xdr:colOff>285750</xdr:colOff>
          <xdr:row>59</xdr:row>
          <xdr:rowOff>247650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58</xdr:row>
          <xdr:rowOff>19050</xdr:rowOff>
        </xdr:from>
        <xdr:to>
          <xdr:col>52</xdr:col>
          <xdr:colOff>285750</xdr:colOff>
          <xdr:row>58</xdr:row>
          <xdr:rowOff>247650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59</xdr:row>
          <xdr:rowOff>19050</xdr:rowOff>
        </xdr:from>
        <xdr:to>
          <xdr:col>52</xdr:col>
          <xdr:colOff>285750</xdr:colOff>
          <xdr:row>59</xdr:row>
          <xdr:rowOff>247650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59</xdr:row>
          <xdr:rowOff>19050</xdr:rowOff>
        </xdr:from>
        <xdr:to>
          <xdr:col>18</xdr:col>
          <xdr:colOff>285750</xdr:colOff>
          <xdr:row>59</xdr:row>
          <xdr:rowOff>247650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60</xdr:row>
          <xdr:rowOff>9525</xdr:rowOff>
        </xdr:from>
        <xdr:to>
          <xdr:col>18</xdr:col>
          <xdr:colOff>285750</xdr:colOff>
          <xdr:row>60</xdr:row>
          <xdr:rowOff>247650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59</xdr:row>
          <xdr:rowOff>19050</xdr:rowOff>
        </xdr:from>
        <xdr:to>
          <xdr:col>22</xdr:col>
          <xdr:colOff>285750</xdr:colOff>
          <xdr:row>59</xdr:row>
          <xdr:rowOff>247650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60</xdr:row>
          <xdr:rowOff>19050</xdr:rowOff>
        </xdr:from>
        <xdr:to>
          <xdr:col>22</xdr:col>
          <xdr:colOff>285750</xdr:colOff>
          <xdr:row>60</xdr:row>
          <xdr:rowOff>247650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59</xdr:row>
          <xdr:rowOff>19050</xdr:rowOff>
        </xdr:from>
        <xdr:to>
          <xdr:col>18</xdr:col>
          <xdr:colOff>285750</xdr:colOff>
          <xdr:row>59</xdr:row>
          <xdr:rowOff>247650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60</xdr:row>
          <xdr:rowOff>9525</xdr:rowOff>
        </xdr:from>
        <xdr:to>
          <xdr:col>18</xdr:col>
          <xdr:colOff>285750</xdr:colOff>
          <xdr:row>60</xdr:row>
          <xdr:rowOff>247650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59</xdr:row>
          <xdr:rowOff>19050</xdr:rowOff>
        </xdr:from>
        <xdr:to>
          <xdr:col>22</xdr:col>
          <xdr:colOff>285750</xdr:colOff>
          <xdr:row>59</xdr:row>
          <xdr:rowOff>247650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60</xdr:row>
          <xdr:rowOff>19050</xdr:rowOff>
        </xdr:from>
        <xdr:to>
          <xdr:col>22</xdr:col>
          <xdr:colOff>285750</xdr:colOff>
          <xdr:row>60</xdr:row>
          <xdr:rowOff>247650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xdr:row>
          <xdr:rowOff>19050</xdr:rowOff>
        </xdr:from>
        <xdr:to>
          <xdr:col>14</xdr:col>
          <xdr:colOff>123825</xdr:colOff>
          <xdr:row>3</xdr:row>
          <xdr:rowOff>19050</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65315</xdr:colOff>
      <xdr:row>50</xdr:row>
      <xdr:rowOff>315682</xdr:rowOff>
    </xdr:from>
    <xdr:ext cx="3219664" cy="1025922"/>
    <xdr:sp macro="" textlink="">
      <xdr:nvSpPr>
        <xdr:cNvPr id="4" name="テキスト ボックス 3"/>
        <xdr:cNvSpPr txBox="1"/>
      </xdr:nvSpPr>
      <xdr:spPr>
        <a:xfrm>
          <a:off x="5050972" y="14880768"/>
          <a:ext cx="3219664" cy="102592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solidFill>
                <a:srgbClr val="FF0000"/>
              </a:solidFill>
            </a:rPr>
            <a:t>【</a:t>
          </a:r>
          <a:r>
            <a:rPr kumimoji="1" lang="ja-JP" altLang="en-US" sz="1400">
              <a:solidFill>
                <a:srgbClr val="FF0000"/>
              </a:solidFill>
            </a:rPr>
            <a:t>印刷する際は削除してください</a:t>
          </a:r>
          <a:r>
            <a:rPr kumimoji="1" lang="en-US" altLang="ja-JP" sz="1400">
              <a:solidFill>
                <a:srgbClr val="FF0000"/>
              </a:solidFill>
            </a:rPr>
            <a:t>】</a:t>
          </a:r>
        </a:p>
        <a:p>
          <a:r>
            <a:rPr kumimoji="1" lang="ja-JP" altLang="en-US" sz="1400">
              <a:solidFill>
                <a:srgbClr val="FF0000"/>
              </a:solidFill>
            </a:rPr>
            <a:t>合計額の上限</a:t>
          </a:r>
          <a:endParaRPr kumimoji="1" lang="en-US" altLang="ja-JP" sz="1400">
            <a:solidFill>
              <a:srgbClr val="FF0000"/>
            </a:solidFill>
          </a:endParaRPr>
        </a:p>
        <a:p>
          <a:r>
            <a:rPr kumimoji="1" lang="ja-JP" altLang="en-US" sz="1400">
              <a:solidFill>
                <a:srgbClr val="FF0000"/>
              </a:solidFill>
            </a:rPr>
            <a:t>２０万円／年　小規模集落</a:t>
          </a:r>
          <a:endParaRPr kumimoji="1" lang="en-US" altLang="ja-JP" sz="1400">
            <a:solidFill>
              <a:srgbClr val="FF0000"/>
            </a:solidFill>
          </a:endParaRPr>
        </a:p>
        <a:p>
          <a:r>
            <a:rPr kumimoji="1" lang="ja-JP" altLang="en-US" sz="1400">
              <a:solidFill>
                <a:srgbClr val="FF0000"/>
              </a:solidFill>
            </a:rPr>
            <a:t>４０万円／年　組織</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45</xdr:col>
      <xdr:colOff>129540</xdr:colOff>
      <xdr:row>24</xdr:row>
      <xdr:rowOff>76200</xdr:rowOff>
    </xdr:from>
    <xdr:to>
      <xdr:col>54</xdr:col>
      <xdr:colOff>76200</xdr:colOff>
      <xdr:row>37</xdr:row>
      <xdr:rowOff>60960</xdr:rowOff>
    </xdr:to>
    <xdr:grpSp>
      <xdr:nvGrpSpPr>
        <xdr:cNvPr id="5521" name="グループ化 27"/>
        <xdr:cNvGrpSpPr>
          <a:grpSpLocks/>
        </xdr:cNvGrpSpPr>
      </xdr:nvGrpSpPr>
      <xdr:grpSpPr bwMode="auto">
        <a:xfrm>
          <a:off x="9237821" y="4636294"/>
          <a:ext cx="1768317" cy="2461260"/>
          <a:chOff x="9225455" y="4960552"/>
          <a:chExt cx="1759892" cy="2457412"/>
        </a:xfrm>
      </xdr:grpSpPr>
      <xdr:sp macro="" textlink="">
        <xdr:nvSpPr>
          <xdr:cNvPr id="5522" name="Rectangle 102"/>
          <xdr:cNvSpPr>
            <a:spLocks noChangeArrowheads="1"/>
          </xdr:cNvSpPr>
        </xdr:nvSpPr>
        <xdr:spPr bwMode="auto">
          <a:xfrm>
            <a:off x="9225455" y="7146747"/>
            <a:ext cx="1759892" cy="271217"/>
          </a:xfrm>
          <a:prstGeom prst="rect">
            <a:avLst/>
          </a:prstGeom>
          <a:solidFill>
            <a:srgbClr val="FFFFFF"/>
          </a:solidFill>
          <a:ln w="12700">
            <a:solidFill>
              <a:srgbClr val="000000"/>
            </a:solidFill>
            <a:miter lim="800000"/>
            <a:headEnd/>
            <a:tailEnd/>
          </a:ln>
        </xdr:spPr>
      </xdr:sp>
      <xdr:sp macro="" textlink="">
        <xdr:nvSpPr>
          <xdr:cNvPr id="5523" name="Rectangle 98"/>
          <xdr:cNvSpPr>
            <a:spLocks noChangeArrowheads="1"/>
          </xdr:cNvSpPr>
        </xdr:nvSpPr>
        <xdr:spPr bwMode="auto">
          <a:xfrm>
            <a:off x="9225456" y="4960553"/>
            <a:ext cx="1759891" cy="2186194"/>
          </a:xfrm>
          <a:prstGeom prst="rect">
            <a:avLst/>
          </a:prstGeom>
          <a:solidFill>
            <a:srgbClr val="FFFFFF"/>
          </a:solidFill>
          <a:ln w="12700">
            <a:solidFill>
              <a:srgbClr val="000000"/>
            </a:solidFill>
            <a:miter lim="800000"/>
            <a:headEnd/>
            <a:tailEnd/>
          </a:ln>
        </xdr:spPr>
      </xdr:sp>
      <xdr:sp macro="" textlink="">
        <xdr:nvSpPr>
          <xdr:cNvPr id="5524" name="Rectangle 99"/>
          <xdr:cNvSpPr>
            <a:spLocks noChangeArrowheads="1"/>
          </xdr:cNvSpPr>
        </xdr:nvSpPr>
        <xdr:spPr bwMode="auto">
          <a:xfrm>
            <a:off x="9225455" y="5231770"/>
            <a:ext cx="1759892" cy="272869"/>
          </a:xfrm>
          <a:prstGeom prst="rect">
            <a:avLst/>
          </a:prstGeom>
          <a:solidFill>
            <a:srgbClr val="FFFFFF"/>
          </a:solidFill>
          <a:ln w="12700">
            <a:solidFill>
              <a:srgbClr val="000000"/>
            </a:solidFill>
            <a:miter lim="800000"/>
            <a:headEnd/>
            <a:tailEnd/>
          </a:ln>
        </xdr:spPr>
      </xdr:sp>
      <xdr:sp macro="" textlink="">
        <xdr:nvSpPr>
          <xdr:cNvPr id="5525" name="Rectangle 100"/>
          <xdr:cNvSpPr>
            <a:spLocks noChangeArrowheads="1"/>
          </xdr:cNvSpPr>
        </xdr:nvSpPr>
        <xdr:spPr bwMode="auto">
          <a:xfrm>
            <a:off x="9225455" y="5776489"/>
            <a:ext cx="1759892" cy="282474"/>
          </a:xfrm>
          <a:prstGeom prst="rect">
            <a:avLst/>
          </a:prstGeom>
          <a:solidFill>
            <a:srgbClr val="FFFFFF"/>
          </a:solidFill>
          <a:ln w="12700">
            <a:solidFill>
              <a:srgbClr val="000000"/>
            </a:solidFill>
            <a:miter lim="800000"/>
            <a:headEnd/>
            <a:tailEnd/>
          </a:ln>
        </xdr:spPr>
      </xdr:sp>
      <xdr:sp macro="" textlink="">
        <xdr:nvSpPr>
          <xdr:cNvPr id="5526" name="Rectangle 101"/>
          <xdr:cNvSpPr>
            <a:spLocks noChangeArrowheads="1"/>
          </xdr:cNvSpPr>
        </xdr:nvSpPr>
        <xdr:spPr bwMode="auto">
          <a:xfrm>
            <a:off x="9225455" y="6330812"/>
            <a:ext cx="1759892" cy="271218"/>
          </a:xfrm>
          <a:prstGeom prst="rect">
            <a:avLst/>
          </a:prstGeom>
          <a:solidFill>
            <a:srgbClr val="FFFFFF"/>
          </a:solidFill>
          <a:ln w="12700">
            <a:solidFill>
              <a:srgbClr val="000000"/>
            </a:solidFill>
            <a:miter lim="800000"/>
            <a:headEnd/>
            <a:tailEnd/>
          </a:ln>
        </xdr:spPr>
      </xdr:sp>
      <xdr:sp macro="" textlink="">
        <xdr:nvSpPr>
          <xdr:cNvPr id="5527" name="Rectangle 102"/>
          <xdr:cNvSpPr>
            <a:spLocks noChangeArrowheads="1"/>
          </xdr:cNvSpPr>
        </xdr:nvSpPr>
        <xdr:spPr bwMode="auto">
          <a:xfrm>
            <a:off x="9225455" y="6875530"/>
            <a:ext cx="1759892" cy="271217"/>
          </a:xfrm>
          <a:prstGeom prst="rect">
            <a:avLst/>
          </a:prstGeom>
          <a:solidFill>
            <a:srgbClr val="FFFFFF"/>
          </a:solidFill>
          <a:ln w="12700">
            <a:solidFill>
              <a:srgbClr val="000000"/>
            </a:solidFill>
            <a:miter lim="800000"/>
            <a:headEnd/>
            <a:tailEnd/>
          </a:ln>
        </xdr:spPr>
      </xdr:sp>
      <xdr:sp macro="" textlink="">
        <xdr:nvSpPr>
          <xdr:cNvPr id="5528" name="AutoShape 104"/>
          <xdr:cNvSpPr>
            <a:spLocks noChangeArrowheads="1"/>
          </xdr:cNvSpPr>
        </xdr:nvSpPr>
        <xdr:spPr bwMode="auto">
          <a:xfrm>
            <a:off x="9296491" y="6398043"/>
            <a:ext cx="623826" cy="136753"/>
          </a:xfrm>
          <a:prstGeom prst="roundRect">
            <a:avLst>
              <a:gd name="adj" fmla="val 45000"/>
            </a:avLst>
          </a:prstGeom>
          <a:solidFill>
            <a:srgbClr val="00CCFF">
              <a:alpha val="50195"/>
            </a:srgbClr>
          </a:solidFill>
          <a:ln w="19050">
            <a:solidFill>
              <a:srgbClr val="0000FF"/>
            </a:solidFill>
            <a:round/>
            <a:headEnd/>
            <a:tailEnd/>
          </a:ln>
        </xdr:spPr>
      </xdr:sp>
      <xdr:sp macro="" textlink="">
        <xdr:nvSpPr>
          <xdr:cNvPr id="5529" name="AutoShape 105" descr="ひし形 (枠のみ)"/>
          <xdr:cNvSpPr>
            <a:spLocks noChangeArrowheads="1"/>
          </xdr:cNvSpPr>
        </xdr:nvSpPr>
        <xdr:spPr bwMode="auto">
          <a:xfrm>
            <a:off x="9296491" y="6670915"/>
            <a:ext cx="623826" cy="135099"/>
          </a:xfrm>
          <a:prstGeom prst="roundRect">
            <a:avLst>
              <a:gd name="adj" fmla="val 45000"/>
            </a:avLst>
          </a:prstGeom>
          <a:pattFill prst="openDmnd">
            <a:fgClr>
              <a:srgbClr val="000000"/>
            </a:fgClr>
            <a:bgClr>
              <a:srgbClr val="FFFFFF"/>
            </a:bgClr>
          </a:pattFill>
          <a:ln w="12700">
            <a:solidFill>
              <a:srgbClr val="000000"/>
            </a:solidFill>
            <a:round/>
            <a:headEnd/>
            <a:tailEnd/>
          </a:ln>
        </xdr:spPr>
      </xdr:sp>
      <xdr:sp macro="" textlink="">
        <xdr:nvSpPr>
          <xdr:cNvPr id="5530" name="AutoShape 106"/>
          <xdr:cNvSpPr>
            <a:spLocks noChangeArrowheads="1"/>
          </xdr:cNvSpPr>
        </xdr:nvSpPr>
        <xdr:spPr bwMode="auto">
          <a:xfrm>
            <a:off x="9296491" y="6942765"/>
            <a:ext cx="623826" cy="136752"/>
          </a:xfrm>
          <a:prstGeom prst="roundRect">
            <a:avLst>
              <a:gd name="adj" fmla="val 0"/>
            </a:avLst>
          </a:prstGeom>
          <a:solidFill>
            <a:srgbClr val="FFFFFF"/>
          </a:solidFill>
          <a:ln w="19050">
            <a:solidFill>
              <a:srgbClr val="000000"/>
            </a:solidFill>
            <a:prstDash val="sysDash"/>
            <a:round/>
            <a:headEnd/>
            <a:tailEnd/>
          </a:ln>
        </xdr:spPr>
      </xdr:sp>
      <xdr:sp macro="" textlink="">
        <xdr:nvSpPr>
          <xdr:cNvPr id="5531" name="Line 107"/>
          <xdr:cNvSpPr>
            <a:spLocks noChangeShapeType="1"/>
          </xdr:cNvSpPr>
        </xdr:nvSpPr>
        <xdr:spPr bwMode="auto">
          <a:xfrm>
            <a:off x="9306639" y="5639738"/>
            <a:ext cx="613678" cy="0"/>
          </a:xfrm>
          <a:prstGeom prst="line">
            <a:avLst/>
          </a:prstGeom>
          <a:noFill/>
          <a:ln w="381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532" name="Line 108"/>
          <xdr:cNvSpPr>
            <a:spLocks noChangeShapeType="1"/>
          </xdr:cNvSpPr>
        </xdr:nvSpPr>
        <xdr:spPr bwMode="auto">
          <a:xfrm>
            <a:off x="9306639" y="5913239"/>
            <a:ext cx="613678" cy="0"/>
          </a:xfrm>
          <a:prstGeom prst="line">
            <a:avLst/>
          </a:prstGeom>
          <a:noFill/>
          <a:ln w="38100">
            <a:solidFill>
              <a:srgbClr val="FF0000"/>
            </a:solidFill>
            <a:prstDash val="sysDot"/>
            <a:round/>
            <a:headEnd/>
            <a:tailEnd/>
          </a:ln>
          <a:extLst>
            <a:ext uri="{909E8E84-426E-40DD-AFC4-6F175D3DCCD1}">
              <a14:hiddenFill xmlns:a14="http://schemas.microsoft.com/office/drawing/2010/main">
                <a:noFill/>
              </a14:hiddenFill>
            </a:ext>
          </a:extLst>
        </xdr:spPr>
      </xdr:sp>
      <xdr:sp macro="" textlink="">
        <xdr:nvSpPr>
          <xdr:cNvPr id="5533" name="Line 109"/>
          <xdr:cNvSpPr>
            <a:spLocks noChangeShapeType="1"/>
          </xdr:cNvSpPr>
        </xdr:nvSpPr>
        <xdr:spPr bwMode="auto">
          <a:xfrm>
            <a:off x="9306639" y="6194062"/>
            <a:ext cx="613678" cy="0"/>
          </a:xfrm>
          <a:prstGeom prst="line">
            <a:avLst/>
          </a:prstGeom>
          <a:noFill/>
          <a:ln w="38100">
            <a:solidFill>
              <a:srgbClr val="993300"/>
            </a:solidFill>
            <a:round/>
            <a:headEnd/>
            <a:tailEnd/>
          </a:ln>
          <a:extLst>
            <a:ext uri="{909E8E84-426E-40DD-AFC4-6F175D3DCCD1}">
              <a14:hiddenFill xmlns:a14="http://schemas.microsoft.com/office/drawing/2010/main">
                <a:noFill/>
              </a14:hiddenFill>
            </a:ext>
          </a:extLst>
        </xdr:spPr>
      </xdr:sp>
      <xdr:sp macro="" textlink="">
        <xdr:nvSpPr>
          <xdr:cNvPr id="14" name="AutoShape 110"/>
          <xdr:cNvSpPr>
            <a:spLocks noChangeArrowheads="1"/>
          </xdr:cNvSpPr>
        </xdr:nvSpPr>
        <xdr:spPr bwMode="auto">
          <a:xfrm>
            <a:off x="9225455" y="4960552"/>
            <a:ext cx="1759892" cy="266283"/>
          </a:xfrm>
          <a:prstGeom prst="wedgeRectCallout">
            <a:avLst>
              <a:gd name="adj1" fmla="val -2130"/>
              <a:gd name="adj2" fmla="val 0"/>
            </a:avLst>
          </a:prstGeom>
          <a:noFill/>
          <a:ln>
            <a:noFill/>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ゴシック"/>
                <a:ea typeface="ＭＳ ゴシック"/>
              </a:rPr>
              <a:t>活動の対象となる資源</a:t>
            </a:r>
            <a:endParaRPr lang="ja-JP" altLang="en-US"/>
          </a:p>
        </xdr:txBody>
      </xdr:sp>
      <xdr:sp macro="" textlink="">
        <xdr:nvSpPr>
          <xdr:cNvPr id="15" name="AutoShape 111"/>
          <xdr:cNvSpPr>
            <a:spLocks noChangeArrowheads="1"/>
          </xdr:cNvSpPr>
        </xdr:nvSpPr>
        <xdr:spPr bwMode="auto">
          <a:xfrm>
            <a:off x="10008565" y="5226835"/>
            <a:ext cx="976782" cy="273891"/>
          </a:xfrm>
          <a:prstGeom prst="wedgeRectCallout">
            <a:avLst>
              <a:gd name="adj1" fmla="val -1352"/>
              <a:gd name="adj2" fmla="val 1852"/>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農用地</a:t>
            </a:r>
            <a:endParaRPr lang="ja-JP" altLang="en-US"/>
          </a:p>
        </xdr:txBody>
      </xdr:sp>
      <xdr:sp macro="" textlink="">
        <xdr:nvSpPr>
          <xdr:cNvPr id="16" name="AutoShape 112"/>
          <xdr:cNvSpPr>
            <a:spLocks noChangeArrowheads="1"/>
          </xdr:cNvSpPr>
        </xdr:nvSpPr>
        <xdr:spPr bwMode="auto">
          <a:xfrm>
            <a:off x="10008565" y="5500726"/>
            <a:ext cx="976782" cy="281499"/>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開水路</a:t>
            </a:r>
            <a:endParaRPr lang="ja-JP" altLang="en-US"/>
          </a:p>
        </xdr:txBody>
      </xdr:sp>
      <xdr:sp macro="" textlink="">
        <xdr:nvSpPr>
          <xdr:cNvPr id="17" name="AutoShape 113"/>
          <xdr:cNvSpPr>
            <a:spLocks noChangeArrowheads="1"/>
          </xdr:cNvSpPr>
        </xdr:nvSpPr>
        <xdr:spPr bwMode="auto">
          <a:xfrm>
            <a:off x="10008565" y="5782225"/>
            <a:ext cx="976782" cy="273891"/>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パイプライン</a:t>
            </a:r>
            <a:endParaRPr lang="ja-JP" altLang="en-US"/>
          </a:p>
        </xdr:txBody>
      </xdr:sp>
      <xdr:sp macro="" textlink="">
        <xdr:nvSpPr>
          <xdr:cNvPr id="18" name="AutoShape 114"/>
          <xdr:cNvSpPr>
            <a:spLocks noChangeArrowheads="1"/>
          </xdr:cNvSpPr>
        </xdr:nvSpPr>
        <xdr:spPr bwMode="auto">
          <a:xfrm>
            <a:off x="10008565" y="6056116"/>
            <a:ext cx="976782" cy="273891"/>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農道</a:t>
            </a:r>
            <a:endParaRPr lang="ja-JP" altLang="en-US"/>
          </a:p>
        </xdr:txBody>
      </xdr:sp>
      <xdr:sp macro="" textlink="">
        <xdr:nvSpPr>
          <xdr:cNvPr id="19" name="AutoShape 115"/>
          <xdr:cNvSpPr>
            <a:spLocks noChangeArrowheads="1"/>
          </xdr:cNvSpPr>
        </xdr:nvSpPr>
        <xdr:spPr bwMode="auto">
          <a:xfrm>
            <a:off x="10008565" y="6330008"/>
            <a:ext cx="976782" cy="266283"/>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ため池</a:t>
            </a:r>
            <a:endParaRPr lang="ja-JP" altLang="en-US"/>
          </a:p>
        </xdr:txBody>
      </xdr:sp>
      <xdr:sp macro="" textlink="">
        <xdr:nvSpPr>
          <xdr:cNvPr id="20" name="AutoShape 116"/>
          <xdr:cNvSpPr>
            <a:spLocks noChangeArrowheads="1"/>
          </xdr:cNvSpPr>
        </xdr:nvSpPr>
        <xdr:spPr bwMode="auto">
          <a:xfrm>
            <a:off x="10008565" y="6596291"/>
            <a:ext cx="976782" cy="281499"/>
          </a:xfrm>
          <a:prstGeom prst="wedgeRectCallout">
            <a:avLst>
              <a:gd name="adj1" fmla="val -1352"/>
              <a:gd name="adj2" fmla="val -2000"/>
            </a:avLst>
          </a:prstGeom>
          <a:noFill/>
          <a:ln>
            <a:noFill/>
          </a:ln>
          <a:extLst/>
        </xdr:spPr>
        <xdr:txBody>
          <a:bodyPr vertOverflow="clip" wrap="square" lIns="36000" tIns="0" rIns="0" bIns="0" anchor="ctr" upright="1"/>
          <a:lstStyle/>
          <a:p>
            <a:pPr algn="l" rtl="0">
              <a:defRPr sz="1000"/>
            </a:pPr>
            <a:r>
              <a:rPr lang="ja-JP" altLang="en-US" sz="800" b="0" i="0" u="none" strike="noStrike" baseline="0">
                <a:solidFill>
                  <a:srgbClr val="000000"/>
                </a:solidFill>
                <a:latin typeface="ＭＳ ゴシック"/>
                <a:ea typeface="ＭＳ ゴシック"/>
              </a:rPr>
              <a:t>遊休農地</a:t>
            </a:r>
            <a:endParaRPr lang="ja-JP" altLang="en-US"/>
          </a:p>
        </xdr:txBody>
      </xdr:sp>
      <xdr:sp macro="" textlink="">
        <xdr:nvSpPr>
          <xdr:cNvPr id="21" name="AutoShape 117"/>
          <xdr:cNvSpPr>
            <a:spLocks noChangeArrowheads="1"/>
          </xdr:cNvSpPr>
        </xdr:nvSpPr>
        <xdr:spPr bwMode="auto">
          <a:xfrm>
            <a:off x="10008565" y="6877790"/>
            <a:ext cx="976782" cy="273891"/>
          </a:xfrm>
          <a:prstGeom prst="wedgeRectCallout">
            <a:avLst>
              <a:gd name="adj1" fmla="val -1352"/>
              <a:gd name="adj2" fmla="val -3847"/>
            </a:avLst>
          </a:prstGeom>
          <a:noFill/>
          <a:ln>
            <a:noFill/>
          </a:ln>
          <a:extLst/>
        </xdr:spPr>
        <xdr:txBody>
          <a:bodyPr vertOverflow="clip" wrap="square" lIns="36000" tIns="0" rIns="0" bIns="0" anchor="ctr" upright="1"/>
          <a:lstStyle/>
          <a:p>
            <a:pPr algn="l" rtl="0">
              <a:lnSpc>
                <a:spcPts val="800"/>
              </a:lnSpc>
              <a:defRPr sz="1000"/>
            </a:pPr>
            <a:r>
              <a:rPr lang="ja-JP" altLang="en-US" sz="800" b="0" i="0" u="none" strike="noStrike" baseline="0">
                <a:solidFill>
                  <a:srgbClr val="000000"/>
                </a:solidFill>
                <a:latin typeface="ＭＳ ゴシック"/>
                <a:ea typeface="ＭＳ ゴシック"/>
              </a:rPr>
              <a:t>農村環境保全活動</a:t>
            </a:r>
            <a:endParaRPr lang="en-US" altLang="ja-JP" sz="800" b="0" i="0" u="none" strike="noStrike" baseline="0">
              <a:solidFill>
                <a:srgbClr val="000000"/>
              </a:solidFill>
              <a:latin typeface="ＭＳ ゴシック"/>
              <a:ea typeface="ＭＳ ゴシック"/>
            </a:endParaRPr>
          </a:p>
          <a:p>
            <a:pPr algn="l" rtl="0">
              <a:lnSpc>
                <a:spcPts val="800"/>
              </a:lnSpc>
              <a:defRPr sz="1000"/>
            </a:pPr>
            <a:r>
              <a:rPr lang="ja-JP" altLang="en-US" sz="800" b="0" i="0" u="none" strike="noStrike" baseline="0">
                <a:solidFill>
                  <a:srgbClr val="000000"/>
                </a:solidFill>
                <a:latin typeface="ＭＳ ゴシック"/>
                <a:ea typeface="ＭＳ ゴシック"/>
              </a:rPr>
              <a:t>の実施箇所</a:t>
            </a:r>
            <a:endParaRPr lang="ja-JP" altLang="en-US" sz="800"/>
          </a:p>
        </xdr:txBody>
      </xdr:sp>
      <xdr:sp macro="" textlink="">
        <xdr:nvSpPr>
          <xdr:cNvPr id="5542" name="AutoShape 118"/>
          <xdr:cNvSpPr>
            <a:spLocks noChangeArrowheads="1"/>
          </xdr:cNvSpPr>
        </xdr:nvSpPr>
        <xdr:spPr bwMode="auto">
          <a:xfrm>
            <a:off x="9296491" y="5300656"/>
            <a:ext cx="623826" cy="135097"/>
          </a:xfrm>
          <a:prstGeom prst="roundRect">
            <a:avLst>
              <a:gd name="adj" fmla="val 45000"/>
            </a:avLst>
          </a:prstGeom>
          <a:solidFill>
            <a:srgbClr val="00FF00">
              <a:alpha val="50195"/>
            </a:srgbClr>
          </a:solidFill>
          <a:ln w="19050">
            <a:solidFill>
              <a:srgbClr val="008000"/>
            </a:solidFill>
            <a:round/>
            <a:headEnd/>
            <a:tailEnd/>
          </a:ln>
        </xdr:spPr>
      </xdr:sp>
      <xdr:sp macro="" textlink="">
        <xdr:nvSpPr>
          <xdr:cNvPr id="5543" name="Line 103"/>
          <xdr:cNvSpPr>
            <a:spLocks noChangeShapeType="1"/>
          </xdr:cNvSpPr>
        </xdr:nvSpPr>
        <xdr:spPr bwMode="auto">
          <a:xfrm>
            <a:off x="10001502" y="5231770"/>
            <a:ext cx="0" cy="217868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44" name="AutoShape 106"/>
          <xdr:cNvSpPr>
            <a:spLocks noChangeArrowheads="1"/>
          </xdr:cNvSpPr>
        </xdr:nvSpPr>
        <xdr:spPr bwMode="auto">
          <a:xfrm>
            <a:off x="9296491" y="7212867"/>
            <a:ext cx="623826" cy="136752"/>
          </a:xfrm>
          <a:prstGeom prst="roundRect">
            <a:avLst>
              <a:gd name="adj" fmla="val 0"/>
            </a:avLst>
          </a:prstGeom>
          <a:noFill/>
          <a:ln w="19050">
            <a:solidFill>
              <a:srgbClr val="FF66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AutoShape 117"/>
          <xdr:cNvSpPr>
            <a:spLocks noChangeArrowheads="1"/>
          </xdr:cNvSpPr>
        </xdr:nvSpPr>
        <xdr:spPr bwMode="auto">
          <a:xfrm>
            <a:off x="10008565" y="7151681"/>
            <a:ext cx="976782" cy="266283"/>
          </a:xfrm>
          <a:prstGeom prst="wedgeRectCallout">
            <a:avLst>
              <a:gd name="adj1" fmla="val -1352"/>
              <a:gd name="adj2" fmla="val -3847"/>
            </a:avLst>
          </a:prstGeom>
          <a:noFill/>
          <a:ln>
            <a:noFill/>
          </a:ln>
          <a:extLst/>
        </xdr:spPr>
        <xdr:txBody>
          <a:bodyPr vertOverflow="clip" wrap="square" lIns="36000" tIns="0" rIns="0" bIns="0" anchor="ctr" upright="1"/>
          <a:lstStyle/>
          <a:p>
            <a:pPr algn="l" rtl="0">
              <a:lnSpc>
                <a:spcPts val="800"/>
              </a:lnSpc>
              <a:defRPr sz="1000"/>
            </a:pPr>
            <a:r>
              <a:rPr lang="ja-JP" altLang="en-US" sz="800" b="0" i="0" u="none" strike="noStrike" baseline="0">
                <a:solidFill>
                  <a:srgbClr val="000000"/>
                </a:solidFill>
                <a:latin typeface="ＭＳ ゴシック"/>
                <a:ea typeface="ＭＳ ゴシック"/>
              </a:rPr>
              <a:t>施設の長寿命化の</a:t>
            </a:r>
            <a:endParaRPr lang="en-US" altLang="ja-JP" sz="800" b="0" i="0" u="none" strike="noStrike" baseline="0">
              <a:solidFill>
                <a:srgbClr val="000000"/>
              </a:solidFill>
              <a:latin typeface="ＭＳ ゴシック"/>
              <a:ea typeface="ＭＳ ゴシック"/>
            </a:endParaRPr>
          </a:p>
          <a:p>
            <a:pPr algn="l" rtl="0">
              <a:lnSpc>
                <a:spcPts val="800"/>
              </a:lnSpc>
              <a:defRPr sz="1000"/>
            </a:pPr>
            <a:r>
              <a:rPr lang="ja-JP" altLang="en-US" sz="800" b="0" i="0" u="none" strike="noStrike" baseline="0">
                <a:solidFill>
                  <a:srgbClr val="000000"/>
                </a:solidFill>
                <a:latin typeface="ＭＳ ゴシック"/>
                <a:ea typeface="ＭＳ ゴシック"/>
              </a:rPr>
              <a:t>対象施設</a:t>
            </a:r>
            <a:endParaRPr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B1:AV13"/>
  <sheetViews>
    <sheetView showGridLines="0" tabSelected="1" zoomScaleNormal="100" zoomScaleSheetLayoutView="100" workbookViewId="0">
      <pane ySplit="2" topLeftCell="A3" activePane="bottomLeft" state="frozen"/>
      <selection pane="bottomLeft" activeCell="C11" sqref="C11:O11"/>
    </sheetView>
  </sheetViews>
  <sheetFormatPr defaultColWidth="10.625" defaultRowHeight="15" customHeight="1"/>
  <cols>
    <col min="1" max="1" width="2.625" style="234" customWidth="1"/>
    <col min="2" max="2" width="30.625" style="234" customWidth="1"/>
    <col min="3" max="24" width="2.625" style="234" customWidth="1"/>
    <col min="25" max="16384" width="10.625" style="234"/>
  </cols>
  <sheetData>
    <row r="1" spans="2:48" s="232" customFormat="1" ht="30" customHeight="1">
      <c r="B1" s="308"/>
      <c r="C1" s="308"/>
      <c r="D1" s="308"/>
      <c r="E1" s="308"/>
      <c r="F1" s="308"/>
      <c r="G1" s="308"/>
      <c r="H1" s="308"/>
      <c r="I1" s="308"/>
      <c r="J1" s="308"/>
      <c r="K1" s="308"/>
      <c r="L1" s="308"/>
      <c r="M1" s="308"/>
      <c r="N1" s="308"/>
      <c r="O1" s="308"/>
      <c r="P1" s="308"/>
      <c r="Q1" s="308"/>
      <c r="R1" s="308"/>
      <c r="S1" s="308"/>
      <c r="T1" s="308"/>
      <c r="U1" s="308"/>
      <c r="V1" s="308"/>
      <c r="W1" s="308"/>
      <c r="X1" s="308"/>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row>
    <row r="2" spans="2:48" s="232" customFormat="1" ht="5.0999999999999996" customHeight="1" thickBot="1">
      <c r="B2" s="241"/>
      <c r="C2" s="241"/>
      <c r="D2" s="241"/>
      <c r="E2" s="241"/>
      <c r="F2" s="241"/>
      <c r="G2" s="241"/>
      <c r="H2" s="241"/>
      <c r="I2" s="241"/>
      <c r="J2" s="241"/>
      <c r="K2" s="241"/>
      <c r="L2" s="241"/>
      <c r="M2" s="241"/>
      <c r="N2" s="241"/>
      <c r="O2" s="241"/>
      <c r="P2" s="241"/>
      <c r="Q2" s="241"/>
      <c r="R2" s="241"/>
      <c r="S2" s="241"/>
      <c r="T2" s="241"/>
      <c r="U2" s="241"/>
      <c r="V2" s="241"/>
      <c r="W2" s="241"/>
      <c r="X2" s="241"/>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row>
    <row r="3" spans="2:48" ht="24.95" customHeight="1" thickTop="1">
      <c r="B3" s="243" t="s">
        <v>382</v>
      </c>
      <c r="C3" s="309" t="s">
        <v>395</v>
      </c>
      <c r="D3" s="310"/>
      <c r="E3" s="310"/>
      <c r="F3" s="310"/>
      <c r="G3" s="310"/>
      <c r="H3" s="310"/>
      <c r="I3" s="310"/>
      <c r="J3" s="310"/>
      <c r="K3" s="310"/>
      <c r="L3" s="310"/>
      <c r="M3" s="310"/>
      <c r="N3" s="310"/>
      <c r="O3" s="310"/>
      <c r="P3" s="310"/>
      <c r="Q3" s="310"/>
      <c r="R3" s="310"/>
      <c r="S3" s="310"/>
      <c r="T3" s="310"/>
      <c r="U3" s="310"/>
      <c r="V3" s="310"/>
      <c r="W3" s="310"/>
      <c r="X3" s="311"/>
    </row>
    <row r="4" spans="2:48" ht="24.95" customHeight="1">
      <c r="B4" s="244" t="s">
        <v>397</v>
      </c>
      <c r="C4" s="313" t="s">
        <v>393</v>
      </c>
      <c r="D4" s="318"/>
      <c r="E4" s="318"/>
      <c r="F4" s="318"/>
      <c r="G4" s="318"/>
      <c r="H4" s="318"/>
      <c r="I4" s="318"/>
      <c r="J4" s="318"/>
      <c r="K4" s="319"/>
      <c r="L4" s="320" t="s">
        <v>394</v>
      </c>
      <c r="M4" s="321"/>
      <c r="N4" s="321"/>
      <c r="O4" s="321"/>
      <c r="P4" s="321"/>
      <c r="Q4" s="321"/>
      <c r="R4" s="321"/>
      <c r="S4" s="321"/>
      <c r="T4" s="321"/>
      <c r="U4" s="321"/>
      <c r="V4" s="321"/>
      <c r="W4" s="321"/>
      <c r="X4" s="322"/>
    </row>
    <row r="5" spans="2:48" ht="24.95" customHeight="1">
      <c r="B5" s="244" t="s">
        <v>398</v>
      </c>
      <c r="C5" s="312" t="s">
        <v>392</v>
      </c>
      <c r="D5" s="313"/>
      <c r="E5" s="313"/>
      <c r="F5" s="313"/>
      <c r="G5" s="313"/>
      <c r="H5" s="313"/>
      <c r="I5" s="313"/>
      <c r="J5" s="313"/>
      <c r="K5" s="313"/>
      <c r="L5" s="313"/>
      <c r="M5" s="313"/>
      <c r="N5" s="313"/>
      <c r="O5" s="313"/>
      <c r="P5" s="313"/>
      <c r="Q5" s="313"/>
      <c r="R5" s="313"/>
      <c r="S5" s="313"/>
      <c r="T5" s="313"/>
      <c r="U5" s="313"/>
      <c r="V5" s="313"/>
      <c r="W5" s="313"/>
      <c r="X5" s="314"/>
    </row>
    <row r="6" spans="2:48" ht="24.95" customHeight="1">
      <c r="B6" s="244" t="s">
        <v>375</v>
      </c>
      <c r="C6" s="312" t="s">
        <v>376</v>
      </c>
      <c r="D6" s="313"/>
      <c r="E6" s="313"/>
      <c r="F6" s="313"/>
      <c r="G6" s="313"/>
      <c r="H6" s="313"/>
      <c r="I6" s="313"/>
      <c r="J6" s="313"/>
      <c r="K6" s="313"/>
      <c r="L6" s="313"/>
      <c r="M6" s="313"/>
      <c r="N6" s="313"/>
      <c r="O6" s="313"/>
      <c r="P6" s="313"/>
      <c r="Q6" s="313"/>
      <c r="R6" s="313"/>
      <c r="S6" s="313"/>
      <c r="T6" s="313"/>
      <c r="U6" s="313"/>
      <c r="V6" s="313"/>
      <c r="W6" s="313"/>
      <c r="X6" s="314"/>
    </row>
    <row r="7" spans="2:48" ht="24.95" customHeight="1" thickBot="1">
      <c r="B7" s="245" t="s">
        <v>377</v>
      </c>
      <c r="C7" s="315" t="s">
        <v>378</v>
      </c>
      <c r="D7" s="316"/>
      <c r="E7" s="316"/>
      <c r="F7" s="316"/>
      <c r="G7" s="316"/>
      <c r="H7" s="316"/>
      <c r="I7" s="316"/>
      <c r="J7" s="316"/>
      <c r="K7" s="316"/>
      <c r="L7" s="316"/>
      <c r="M7" s="316"/>
      <c r="N7" s="316"/>
      <c r="O7" s="316"/>
      <c r="P7" s="316"/>
      <c r="Q7" s="316"/>
      <c r="R7" s="316"/>
      <c r="S7" s="316"/>
      <c r="T7" s="316"/>
      <c r="U7" s="316"/>
      <c r="V7" s="316"/>
      <c r="W7" s="316"/>
      <c r="X7" s="317"/>
    </row>
    <row r="8" spans="2:48" ht="20.100000000000001" customHeight="1" thickTop="1"/>
    <row r="9" spans="2:48" ht="24.95" customHeight="1">
      <c r="B9" s="323" t="s">
        <v>396</v>
      </c>
      <c r="C9" s="323"/>
      <c r="D9" s="323"/>
      <c r="E9" s="323"/>
      <c r="F9" s="323"/>
      <c r="G9" s="323"/>
      <c r="H9" s="323"/>
      <c r="I9" s="323"/>
      <c r="J9" s="323"/>
      <c r="K9" s="323"/>
      <c r="L9" s="323"/>
      <c r="M9" s="323"/>
      <c r="N9" s="323"/>
      <c r="O9" s="323"/>
      <c r="P9" s="323"/>
      <c r="Q9" s="323"/>
      <c r="R9" s="323"/>
      <c r="S9" s="323"/>
      <c r="T9" s="323"/>
      <c r="U9" s="323"/>
      <c r="V9" s="323"/>
      <c r="W9" s="323"/>
      <c r="X9" s="323"/>
    </row>
    <row r="10" spans="2:48" ht="24.95" customHeight="1">
      <c r="B10" s="235" t="s">
        <v>379</v>
      </c>
      <c r="C10" s="324" t="s">
        <v>380</v>
      </c>
      <c r="D10" s="325"/>
      <c r="E10" s="325"/>
      <c r="F10" s="325"/>
      <c r="G10" s="325"/>
      <c r="H10" s="325"/>
      <c r="I10" s="325"/>
      <c r="J10" s="325"/>
      <c r="K10" s="325"/>
      <c r="L10" s="325"/>
      <c r="M10" s="325"/>
      <c r="N10" s="325"/>
      <c r="O10" s="326"/>
      <c r="P10" s="324" t="s">
        <v>381</v>
      </c>
      <c r="Q10" s="325"/>
      <c r="R10" s="325"/>
      <c r="S10" s="325"/>
      <c r="T10" s="325"/>
      <c r="U10" s="325"/>
      <c r="V10" s="325"/>
      <c r="W10" s="325"/>
      <c r="X10" s="326"/>
    </row>
    <row r="11" spans="2:48" ht="24.95" customHeight="1">
      <c r="B11" s="242" t="s">
        <v>386</v>
      </c>
      <c r="C11" s="302" t="s">
        <v>387</v>
      </c>
      <c r="D11" s="303"/>
      <c r="E11" s="303"/>
      <c r="F11" s="303"/>
      <c r="G11" s="303"/>
      <c r="H11" s="303"/>
      <c r="I11" s="303"/>
      <c r="J11" s="303"/>
      <c r="K11" s="303"/>
      <c r="L11" s="303"/>
      <c r="M11" s="303"/>
      <c r="N11" s="303"/>
      <c r="O11" s="304"/>
      <c r="P11" s="305" t="s">
        <v>383</v>
      </c>
      <c r="Q11" s="306"/>
      <c r="R11" s="306"/>
      <c r="S11" s="306"/>
      <c r="T11" s="306"/>
      <c r="U11" s="306"/>
      <c r="V11" s="306"/>
      <c r="W11" s="306"/>
      <c r="X11" s="307"/>
    </row>
    <row r="12" spans="2:48" ht="24.95" customHeight="1">
      <c r="B12" s="242" t="s">
        <v>389</v>
      </c>
      <c r="C12" s="302" t="s">
        <v>388</v>
      </c>
      <c r="D12" s="303"/>
      <c r="E12" s="303"/>
      <c r="F12" s="303"/>
      <c r="G12" s="303"/>
      <c r="H12" s="303"/>
      <c r="I12" s="303"/>
      <c r="J12" s="303"/>
      <c r="K12" s="303"/>
      <c r="L12" s="303"/>
      <c r="M12" s="303"/>
      <c r="N12" s="303"/>
      <c r="O12" s="304"/>
      <c r="P12" s="305" t="s">
        <v>383</v>
      </c>
      <c r="Q12" s="306"/>
      <c r="R12" s="306"/>
      <c r="S12" s="306"/>
      <c r="T12" s="306"/>
      <c r="U12" s="306"/>
      <c r="V12" s="306"/>
      <c r="W12" s="306"/>
      <c r="X12" s="307"/>
    </row>
    <row r="13" spans="2:48" ht="24.95" customHeight="1">
      <c r="B13" s="242" t="s">
        <v>390</v>
      </c>
      <c r="C13" s="302" t="s">
        <v>391</v>
      </c>
      <c r="D13" s="303"/>
      <c r="E13" s="303"/>
      <c r="F13" s="303"/>
      <c r="G13" s="303"/>
      <c r="H13" s="303"/>
      <c r="I13" s="303"/>
      <c r="J13" s="303"/>
      <c r="K13" s="303"/>
      <c r="L13" s="303"/>
      <c r="M13" s="303"/>
      <c r="N13" s="303"/>
      <c r="O13" s="304"/>
      <c r="P13" s="305" t="s">
        <v>383</v>
      </c>
      <c r="Q13" s="306"/>
      <c r="R13" s="306"/>
      <c r="S13" s="306"/>
      <c r="T13" s="306"/>
      <c r="U13" s="306"/>
      <c r="V13" s="306"/>
      <c r="W13" s="306"/>
      <c r="X13" s="307"/>
    </row>
  </sheetData>
  <sheetProtection selectLockedCells="1"/>
  <mergeCells count="16">
    <mergeCell ref="C12:O12"/>
    <mergeCell ref="P12:X12"/>
    <mergeCell ref="C13:O13"/>
    <mergeCell ref="P13:X13"/>
    <mergeCell ref="B1:X1"/>
    <mergeCell ref="C3:X3"/>
    <mergeCell ref="C5:X5"/>
    <mergeCell ref="C7:X7"/>
    <mergeCell ref="C6:X6"/>
    <mergeCell ref="C4:K4"/>
    <mergeCell ref="L4:X4"/>
    <mergeCell ref="B9:X9"/>
    <mergeCell ref="C10:O10"/>
    <mergeCell ref="P10:X10"/>
    <mergeCell ref="C11:O11"/>
    <mergeCell ref="P11:X11"/>
  </mergeCells>
  <phoneticPr fontId="5"/>
  <dataValidations count="1">
    <dataValidation imeMode="on" allowBlank="1" showInputMessage="1" showErrorMessage="1" sqref="C3:C7 D3:X3 D5:X7 L4"/>
  </dataValidations>
  <hyperlinks>
    <hyperlink ref="C11:O11" location="'様式第1-3号'!A7" display="様式第１－３号"/>
    <hyperlink ref="C12:O12" location="'様式第1-3号（別添）'!A8" display="様式第１－３号（別添）"/>
    <hyperlink ref="C13:O13" location="'別紙（図面）'!A1" display="様式第１－３号（別紙）"/>
  </hyperlinks>
  <printOptions horizontalCentered="1"/>
  <pageMargins left="0.78740157480314965" right="0.78740157480314965" top="0.78740157480314965" bottom="0.78740157480314965" header="0.39370078740157483" footer="0.39370078740157483"/>
  <pageSetup paperSize="9" scale="98" orientation="portrait"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K45"/>
  <sheetViews>
    <sheetView showGridLines="0" view="pageBreakPreview" zoomScale="80" zoomScaleNormal="75" zoomScaleSheetLayoutView="80" workbookViewId="0">
      <pane ySplit="6" topLeftCell="A7" activePane="bottomLeft" state="frozen"/>
      <selection pane="bottomLeft" activeCell="C30" sqref="C30:AG33"/>
    </sheetView>
  </sheetViews>
  <sheetFormatPr defaultColWidth="8.625" defaultRowHeight="18" customHeight="1"/>
  <cols>
    <col min="1" max="1" width="3.625" style="2" customWidth="1"/>
    <col min="2" max="34" width="4.625" style="2" customWidth="1"/>
    <col min="35" max="35" width="7.875" style="2" customWidth="1"/>
    <col min="36" max="36" width="40.625" style="184" customWidth="1"/>
    <col min="37" max="57" width="4.625" style="2" customWidth="1"/>
    <col min="58" max="59" width="12.625" style="104" customWidth="1"/>
    <col min="60" max="63" width="12.625" style="2" customWidth="1"/>
    <col min="64" max="78" width="4.625" style="2" customWidth="1"/>
    <col min="79" max="16384" width="8.625" style="2"/>
  </cols>
  <sheetData>
    <row r="1" spans="1:60" ht="39.950000000000003" customHeight="1"/>
    <row r="2" spans="1:60" ht="5.0999999999999996" customHeight="1" thickBot="1"/>
    <row r="3" spans="1:60" ht="24.95" customHeight="1" thickTop="1">
      <c r="A3" s="247"/>
      <c r="B3" s="335" t="s">
        <v>295</v>
      </c>
      <c r="C3" s="329" t="s">
        <v>306</v>
      </c>
      <c r="D3" s="329"/>
      <c r="E3" s="329"/>
      <c r="F3" s="329"/>
      <c r="G3" s="330"/>
      <c r="H3" s="207"/>
      <c r="I3" s="331" t="s">
        <v>296</v>
      </c>
      <c r="J3" s="331"/>
      <c r="K3" s="331"/>
      <c r="L3" s="331"/>
      <c r="M3" s="331"/>
      <c r="N3" s="331"/>
      <c r="O3" s="331"/>
      <c r="P3" s="208"/>
      <c r="Q3" s="331" t="s">
        <v>297</v>
      </c>
      <c r="R3" s="331"/>
      <c r="S3" s="331"/>
      <c r="T3" s="331"/>
      <c r="U3" s="331"/>
      <c r="V3" s="331"/>
      <c r="W3" s="331"/>
      <c r="X3" s="208"/>
      <c r="Y3" s="331" t="s">
        <v>298</v>
      </c>
      <c r="Z3" s="331"/>
      <c r="AA3" s="331"/>
      <c r="AB3" s="331"/>
      <c r="AC3" s="331"/>
      <c r="AD3" s="331"/>
      <c r="AE3" s="331"/>
      <c r="AF3" s="331"/>
      <c r="AG3" s="331"/>
      <c r="AH3" s="333"/>
      <c r="AI3" s="209"/>
    </row>
    <row r="4" spans="1:60" ht="24.95" customHeight="1">
      <c r="A4" s="210"/>
      <c r="B4" s="336"/>
      <c r="C4" s="329" t="s">
        <v>307</v>
      </c>
      <c r="D4" s="329"/>
      <c r="E4" s="329"/>
      <c r="F4" s="329"/>
      <c r="G4" s="330"/>
      <c r="H4" s="211"/>
      <c r="I4" s="327" t="s">
        <v>296</v>
      </c>
      <c r="J4" s="327"/>
      <c r="K4" s="327"/>
      <c r="L4" s="327"/>
      <c r="M4" s="327"/>
      <c r="N4" s="327"/>
      <c r="O4" s="327"/>
      <c r="P4" s="212"/>
      <c r="Q4" s="327" t="s">
        <v>297</v>
      </c>
      <c r="R4" s="327"/>
      <c r="S4" s="327"/>
      <c r="T4" s="327"/>
      <c r="U4" s="327"/>
      <c r="V4" s="327"/>
      <c r="W4" s="327"/>
      <c r="X4" s="212"/>
      <c r="Y4" s="327" t="s">
        <v>298</v>
      </c>
      <c r="Z4" s="327"/>
      <c r="AA4" s="327"/>
      <c r="AB4" s="327"/>
      <c r="AC4" s="327"/>
      <c r="AD4" s="327"/>
      <c r="AE4" s="327"/>
      <c r="AF4" s="327"/>
      <c r="AG4" s="327"/>
      <c r="AH4" s="328"/>
      <c r="AI4" s="209"/>
    </row>
    <row r="5" spans="1:60" ht="24.95" customHeight="1" thickBot="1">
      <c r="A5" s="213"/>
      <c r="B5" s="335"/>
      <c r="C5" s="329" t="s">
        <v>299</v>
      </c>
      <c r="D5" s="329"/>
      <c r="E5" s="329"/>
      <c r="F5" s="329"/>
      <c r="G5" s="330"/>
      <c r="H5" s="214"/>
      <c r="I5" s="332" t="s">
        <v>296</v>
      </c>
      <c r="J5" s="332"/>
      <c r="K5" s="332"/>
      <c r="L5" s="332"/>
      <c r="M5" s="332"/>
      <c r="N5" s="332"/>
      <c r="O5" s="332"/>
      <c r="P5" s="215"/>
      <c r="Q5" s="332" t="s">
        <v>297</v>
      </c>
      <c r="R5" s="332"/>
      <c r="S5" s="332"/>
      <c r="T5" s="332"/>
      <c r="U5" s="332"/>
      <c r="V5" s="332"/>
      <c r="W5" s="332"/>
      <c r="X5" s="215"/>
      <c r="Y5" s="332" t="s">
        <v>298</v>
      </c>
      <c r="Z5" s="332"/>
      <c r="AA5" s="332"/>
      <c r="AB5" s="332"/>
      <c r="AC5" s="332"/>
      <c r="AD5" s="332"/>
      <c r="AE5" s="332"/>
      <c r="AF5" s="332"/>
      <c r="AG5" s="332"/>
      <c r="AH5" s="334"/>
      <c r="AI5" s="209"/>
    </row>
    <row r="6" spans="1:60" ht="5.0999999999999996" customHeight="1" thickTop="1">
      <c r="G6" s="20"/>
      <c r="H6" s="246"/>
      <c r="I6" s="20"/>
    </row>
    <row r="7" spans="1:60" ht="20.100000000000001" customHeight="1">
      <c r="A7" s="1"/>
      <c r="B7" s="1" t="s">
        <v>129</v>
      </c>
      <c r="C7" s="4"/>
      <c r="D7" s="4"/>
      <c r="E7" s="4"/>
      <c r="F7" s="4"/>
      <c r="G7" s="4"/>
      <c r="H7" s="4"/>
      <c r="I7" s="4"/>
      <c r="J7" s="4"/>
      <c r="K7" s="4"/>
      <c r="L7" s="4"/>
      <c r="M7" s="4"/>
      <c r="N7" s="4"/>
      <c r="O7" s="4"/>
      <c r="P7" s="4"/>
      <c r="Q7" s="4"/>
      <c r="AE7" s="364" t="str">
        <f>IF(OR(A3=1,A3=2,A3=3),BF7,IF(OR(A3=4,A3=5,A3=6),BG7,IF(OR(A3=7,A3=8,A3=9),BH7,"")))</f>
        <v/>
      </c>
      <c r="AF7" s="364"/>
      <c r="AG7" s="364"/>
      <c r="AH7" s="364"/>
      <c r="AI7" s="364"/>
      <c r="BF7" s="104" t="s">
        <v>308</v>
      </c>
      <c r="BG7" s="104" t="s">
        <v>309</v>
      </c>
      <c r="BH7" s="104" t="s">
        <v>300</v>
      </c>
    </row>
    <row r="8" spans="1:60" ht="30" customHeight="1">
      <c r="A8" s="5"/>
      <c r="B8" s="6"/>
      <c r="C8" s="6"/>
      <c r="D8" s="6"/>
      <c r="E8" s="6"/>
      <c r="F8" s="6"/>
      <c r="G8" s="6"/>
      <c r="H8" s="6"/>
      <c r="I8" s="6"/>
      <c r="J8" s="6"/>
      <c r="K8" s="6"/>
      <c r="L8" s="6"/>
      <c r="M8" s="6"/>
      <c r="N8" s="6"/>
      <c r="O8" s="6"/>
    </row>
    <row r="9" spans="1:60" ht="30" customHeight="1">
      <c r="A9" s="5"/>
      <c r="B9" s="6"/>
      <c r="C9" s="6"/>
      <c r="D9" s="6"/>
      <c r="E9" s="6"/>
      <c r="F9" s="6"/>
      <c r="G9" s="6"/>
      <c r="H9" s="6"/>
      <c r="I9" s="6"/>
      <c r="J9" s="6"/>
      <c r="K9" s="6"/>
      <c r="L9" s="6"/>
      <c r="M9" s="6"/>
      <c r="N9" s="6"/>
      <c r="O9" s="6"/>
    </row>
    <row r="10" spans="1:60" ht="39.950000000000003" customHeight="1">
      <c r="A10" s="342" t="s">
        <v>43</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row>
    <row r="11" spans="1:60" ht="30" customHeight="1">
      <c r="A11" s="7"/>
      <c r="B11" s="7"/>
      <c r="C11" s="7"/>
      <c r="D11" s="7"/>
      <c r="E11" s="7"/>
      <c r="F11" s="7"/>
      <c r="G11" s="7"/>
      <c r="H11" s="7"/>
      <c r="I11" s="7"/>
      <c r="J11" s="7"/>
      <c r="K11" s="7"/>
      <c r="L11" s="7"/>
      <c r="M11" s="7"/>
      <c r="N11" s="7"/>
      <c r="O11" s="7"/>
    </row>
    <row r="12" spans="1:60" ht="30" customHeight="1">
      <c r="A12" s="7"/>
      <c r="B12" s="7"/>
      <c r="C12" s="7"/>
      <c r="D12" s="7"/>
      <c r="E12" s="7"/>
      <c r="F12" s="7"/>
      <c r="G12" s="7"/>
      <c r="H12" s="7"/>
      <c r="I12" s="7"/>
      <c r="J12" s="7"/>
      <c r="K12" s="7"/>
      <c r="L12" s="7"/>
      <c r="M12" s="7"/>
      <c r="N12" s="7"/>
      <c r="O12" s="7"/>
    </row>
    <row r="13" spans="1:60" ht="30" customHeight="1">
      <c r="A13" s="191"/>
      <c r="B13" s="191"/>
      <c r="C13" s="236"/>
      <c r="D13" s="236"/>
      <c r="E13" s="236"/>
      <c r="F13" s="237"/>
      <c r="G13" s="236"/>
      <c r="H13" s="236"/>
      <c r="I13" s="236"/>
      <c r="J13" s="236"/>
      <c r="K13" s="236"/>
      <c r="L13" s="236"/>
      <c r="M13" s="236"/>
      <c r="N13" s="236"/>
      <c r="O13" s="238"/>
      <c r="P13" s="237"/>
    </row>
    <row r="14" spans="1:60" ht="30" customHeight="1">
      <c r="A14" s="192"/>
      <c r="B14" s="192"/>
      <c r="C14" s="239"/>
      <c r="D14" s="239"/>
      <c r="E14" s="239"/>
      <c r="F14" s="239"/>
      <c r="G14" s="237"/>
      <c r="H14" s="237"/>
      <c r="I14" s="237"/>
      <c r="J14" s="237"/>
      <c r="K14" s="237"/>
      <c r="L14" s="237"/>
      <c r="M14" s="237"/>
      <c r="N14" s="237"/>
      <c r="O14" s="237"/>
      <c r="P14" s="237"/>
    </row>
    <row r="15" spans="1:60" ht="30" customHeight="1">
      <c r="C15" s="237"/>
      <c r="D15" s="240" t="str">
        <f>CONCATENATE('入力表（最初に入力）'!$C$6,"長　　",'入力表（最初に入力）'!$C$7,"　様")</f>
        <v>○○市長　　○○　○○　様</v>
      </c>
      <c r="E15" s="240"/>
      <c r="F15" s="240"/>
      <c r="G15" s="240"/>
      <c r="H15" s="240"/>
      <c r="I15" s="240"/>
      <c r="J15" s="240"/>
      <c r="K15" s="240"/>
      <c r="L15" s="240"/>
      <c r="M15" s="240"/>
      <c r="N15" s="240"/>
      <c r="O15" s="240"/>
      <c r="P15" s="240"/>
      <c r="Q15" s="30"/>
      <c r="R15" s="30"/>
      <c r="S15" s="30"/>
      <c r="T15" s="30"/>
      <c r="U15" s="30"/>
      <c r="V15" s="30"/>
      <c r="W15" s="30"/>
      <c r="X15" s="30"/>
      <c r="Y15" s="30"/>
    </row>
    <row r="16" spans="1:60" ht="30" customHeight="1"/>
    <row r="17" spans="1:63" ht="30" customHeight="1"/>
    <row r="18" spans="1:63" ht="30" customHeight="1"/>
    <row r="19" spans="1:63" ht="30" customHeight="1"/>
    <row r="20" spans="1:63" ht="30" customHeight="1"/>
    <row r="21" spans="1:63" ht="50.1" customHeight="1">
      <c r="B21" s="6"/>
      <c r="C21" s="6"/>
      <c r="D21" s="6"/>
      <c r="E21" s="6"/>
      <c r="F21" s="6"/>
      <c r="G21" s="6"/>
      <c r="H21" s="6"/>
      <c r="X21" s="355" t="str">
        <f>IF(OR(A3=1,A3=2,A3=3,A3=4,A3=5,A3=6),BF21,IF(OR(A3=7,A3=8,A3=9),BG21,BF21))</f>
        <v>申　請
年月日</v>
      </c>
      <c r="Y21" s="356"/>
      <c r="Z21" s="357"/>
      <c r="AA21" s="339" t="s">
        <v>135</v>
      </c>
      <c r="AB21" s="340"/>
      <c r="AC21" s="197"/>
      <c r="AD21" s="200" t="s">
        <v>342</v>
      </c>
      <c r="AE21" s="197"/>
      <c r="AF21" s="198" t="s">
        <v>343</v>
      </c>
      <c r="AG21" s="197"/>
      <c r="AH21" s="199" t="s">
        <v>344</v>
      </c>
      <c r="AJ21" s="186" t="s">
        <v>384</v>
      </c>
      <c r="BF21" s="106" t="s">
        <v>399</v>
      </c>
      <c r="BG21" s="106" t="s">
        <v>400</v>
      </c>
    </row>
    <row r="22" spans="1:63" ht="69.95" customHeight="1">
      <c r="B22" s="10"/>
      <c r="C22" s="6"/>
      <c r="D22" s="6"/>
      <c r="E22" s="6"/>
      <c r="F22" s="6"/>
      <c r="G22" s="6"/>
      <c r="H22" s="6"/>
      <c r="U22" s="343" t="s">
        <v>131</v>
      </c>
      <c r="V22" s="344"/>
      <c r="W22" s="345"/>
      <c r="X22" s="346" t="str">
        <f>+'入力表（最初に入力）'!$C$3</f>
        <v>○○○○○○</v>
      </c>
      <c r="Y22" s="347"/>
      <c r="Z22" s="347"/>
      <c r="AA22" s="347"/>
      <c r="AB22" s="347"/>
      <c r="AC22" s="347"/>
      <c r="AD22" s="347"/>
      <c r="AE22" s="347"/>
      <c r="AF22" s="347"/>
      <c r="AG22" s="347"/>
      <c r="AH22" s="348"/>
      <c r="AJ22" s="184" t="s">
        <v>385</v>
      </c>
    </row>
    <row r="23" spans="1:63" ht="35.1" customHeight="1">
      <c r="A23" s="5"/>
      <c r="B23" s="6"/>
      <c r="C23" s="6"/>
      <c r="D23" s="6"/>
      <c r="E23" s="6"/>
      <c r="F23" s="6"/>
      <c r="G23" s="6"/>
      <c r="H23" s="11"/>
      <c r="I23" s="11"/>
      <c r="J23" s="11"/>
      <c r="K23" s="11"/>
      <c r="U23" s="349" t="s">
        <v>130</v>
      </c>
      <c r="V23" s="350"/>
      <c r="W23" s="351"/>
      <c r="X23" s="358" t="str">
        <f>+'入力表（最初に入力）'!$C$4</f>
        <v>○○</v>
      </c>
      <c r="Y23" s="359"/>
      <c r="Z23" s="359"/>
      <c r="AA23" s="359"/>
      <c r="AB23" s="359"/>
      <c r="AC23" s="359"/>
      <c r="AD23" s="359"/>
      <c r="AE23" s="359"/>
      <c r="AF23" s="360" t="s">
        <v>24</v>
      </c>
      <c r="AG23" s="360"/>
      <c r="AH23" s="361"/>
      <c r="AJ23" s="184" t="s">
        <v>385</v>
      </c>
    </row>
    <row r="24" spans="1:63" ht="35.1" customHeight="1">
      <c r="A24" s="5"/>
      <c r="B24" s="6"/>
      <c r="C24" s="6"/>
      <c r="D24" s="6"/>
      <c r="E24" s="6"/>
      <c r="F24" s="6"/>
      <c r="G24" s="6"/>
      <c r="H24" s="11"/>
      <c r="I24" s="11"/>
      <c r="J24" s="11"/>
      <c r="K24" s="11"/>
      <c r="U24" s="352"/>
      <c r="V24" s="353"/>
      <c r="W24" s="354"/>
      <c r="X24" s="337" t="str">
        <f>+'入力表（最初に入力）'!$C$5</f>
        <v>○○　○○</v>
      </c>
      <c r="Y24" s="338"/>
      <c r="Z24" s="338"/>
      <c r="AA24" s="338"/>
      <c r="AB24" s="338"/>
      <c r="AC24" s="338"/>
      <c r="AD24" s="338"/>
      <c r="AE24" s="338"/>
      <c r="AF24" s="362"/>
      <c r="AG24" s="362"/>
      <c r="AH24" s="363"/>
      <c r="AJ24" s="184" t="s">
        <v>385</v>
      </c>
    </row>
    <row r="25" spans="1:63" ht="30" customHeight="1">
      <c r="A25" s="5"/>
      <c r="B25" s="6"/>
      <c r="C25" s="6"/>
      <c r="D25" s="6"/>
      <c r="E25" s="6"/>
      <c r="F25" s="6"/>
      <c r="G25" s="6"/>
      <c r="H25" s="12"/>
      <c r="I25" s="12"/>
      <c r="J25" s="12"/>
      <c r="K25" s="12"/>
    </row>
    <row r="26" spans="1:63" ht="30" customHeight="1">
      <c r="A26" s="5"/>
      <c r="B26" s="6"/>
      <c r="C26" s="6"/>
      <c r="D26" s="6"/>
      <c r="E26" s="6"/>
      <c r="F26" s="6"/>
      <c r="G26" s="6"/>
      <c r="H26" s="12"/>
      <c r="I26" s="12"/>
      <c r="J26" s="12"/>
      <c r="K26" s="12"/>
    </row>
    <row r="27" spans="1:63" ht="30" customHeight="1">
      <c r="A27" s="5"/>
      <c r="B27" s="6"/>
      <c r="C27" s="6"/>
      <c r="D27" s="6"/>
      <c r="E27" s="6"/>
      <c r="F27" s="6"/>
      <c r="G27" s="6"/>
      <c r="H27" s="12"/>
      <c r="I27" s="12"/>
      <c r="J27" s="12"/>
      <c r="K27" s="12"/>
    </row>
    <row r="28" spans="1:63" ht="30" customHeight="1">
      <c r="A28" s="5"/>
      <c r="B28" s="6"/>
      <c r="C28" s="6"/>
      <c r="D28" s="6"/>
      <c r="E28" s="6"/>
      <c r="F28" s="6"/>
      <c r="G28" s="6"/>
      <c r="H28" s="12"/>
      <c r="I28" s="12"/>
      <c r="J28" s="12"/>
      <c r="K28" s="12"/>
    </row>
    <row r="29" spans="1:63" ht="30" customHeight="1">
      <c r="A29" s="5"/>
      <c r="B29" s="6"/>
      <c r="C29" s="6"/>
      <c r="D29" s="6"/>
      <c r="E29" s="6"/>
      <c r="F29" s="6"/>
      <c r="G29" s="6"/>
      <c r="H29" s="12"/>
      <c r="I29" s="12"/>
      <c r="J29" s="12"/>
      <c r="K29" s="12"/>
    </row>
    <row r="30" spans="1:63" ht="24.95" customHeight="1">
      <c r="A30" s="5"/>
      <c r="B30" s="6"/>
      <c r="C30" s="341" t="str">
        <f>IF(A3=1,BF30,IF(A3=2,BG30,IF(A3=3,BH30,IF(OR(A3=4,A3=7),BI30,IF(OR(A3=5,A3=8),BJ30,IF(OR(A3=6,A3=9),BK30,BH30))))))</f>
        <v>　多面的機能支払交付金実施要綱（平成26年4月1日付け25農振第2254号農林水産事務次官依命通知）別紙１の第５の２及び別紙２の第５の２に基づき、別添のとおり、多面的機能支払交付金に係る活動計画書を提出します。</v>
      </c>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BF30" s="106" t="s">
        <v>412</v>
      </c>
      <c r="BG30" s="106" t="s">
        <v>413</v>
      </c>
      <c r="BH30" s="106" t="s">
        <v>414</v>
      </c>
      <c r="BI30" s="106" t="s">
        <v>415</v>
      </c>
      <c r="BJ30" s="106" t="s">
        <v>416</v>
      </c>
      <c r="BK30" s="106" t="s">
        <v>417</v>
      </c>
    </row>
    <row r="31" spans="1:63" ht="24.95" customHeight="1">
      <c r="A31" s="13"/>
      <c r="B31" s="13"/>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13"/>
      <c r="AI31" s="13"/>
    </row>
    <row r="32" spans="1:63" ht="24.95" customHeight="1">
      <c r="A32" s="13"/>
      <c r="B32" s="13"/>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13"/>
      <c r="AI32" s="13"/>
    </row>
    <row r="33" spans="1:35" ht="24.95" customHeight="1">
      <c r="A33" s="13"/>
      <c r="B33" s="13"/>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13"/>
      <c r="AI33" s="13"/>
    </row>
    <row r="34" spans="1:35" ht="30" customHeight="1">
      <c r="A34" s="6"/>
      <c r="C34" s="6"/>
      <c r="D34" s="6"/>
      <c r="E34" s="6"/>
      <c r="F34" s="6"/>
      <c r="G34" s="6"/>
      <c r="H34" s="14"/>
      <c r="I34" s="15"/>
      <c r="J34" s="15"/>
      <c r="K34" s="15"/>
      <c r="L34" s="15"/>
      <c r="M34" s="15"/>
      <c r="N34" s="15"/>
      <c r="O34" s="15"/>
    </row>
    <row r="35" spans="1:35" ht="30" customHeight="1">
      <c r="A35" s="6"/>
      <c r="B35" s="6"/>
      <c r="C35" s="6"/>
      <c r="D35" s="6"/>
      <c r="E35" s="6"/>
      <c r="F35" s="6"/>
      <c r="G35" s="6"/>
      <c r="H35" s="6"/>
      <c r="I35" s="6"/>
      <c r="J35" s="6"/>
      <c r="K35" s="6"/>
      <c r="L35" s="6"/>
      <c r="M35" s="6"/>
      <c r="N35" s="6"/>
      <c r="O35" s="6"/>
    </row>
    <row r="38" spans="1:35" ht="24">
      <c r="C38" s="279" t="s">
        <v>434</v>
      </c>
    </row>
    <row r="39" spans="1:35" ht="18" customHeight="1">
      <c r="C39" s="280"/>
    </row>
    <row r="40" spans="1:35" ht="24">
      <c r="C40" s="281" t="s">
        <v>435</v>
      </c>
    </row>
    <row r="41" spans="1:35" ht="24">
      <c r="C41" s="282" t="s">
        <v>436</v>
      </c>
    </row>
    <row r="42" spans="1:35" ht="27.75">
      <c r="C42" s="283" t="s">
        <v>437</v>
      </c>
    </row>
    <row r="43" spans="1:35" ht="27.75">
      <c r="C43" s="282" t="s">
        <v>438</v>
      </c>
    </row>
    <row r="44" spans="1:35" ht="24">
      <c r="C44" s="289" t="s">
        <v>448</v>
      </c>
    </row>
    <row r="45" spans="1:35" ht="24">
      <c r="C45" s="279" t="s">
        <v>439</v>
      </c>
    </row>
  </sheetData>
  <sheetProtection formatCells="0"/>
  <mergeCells count="24">
    <mergeCell ref="B3:B5"/>
    <mergeCell ref="X24:AE24"/>
    <mergeCell ref="AA21:AB21"/>
    <mergeCell ref="Q3:W3"/>
    <mergeCell ref="C30:AG33"/>
    <mergeCell ref="A10:AI10"/>
    <mergeCell ref="U22:W22"/>
    <mergeCell ref="X22:AH22"/>
    <mergeCell ref="U23:W24"/>
    <mergeCell ref="X21:Z21"/>
    <mergeCell ref="X23:AE23"/>
    <mergeCell ref="AF23:AH24"/>
    <mergeCell ref="AE7:AI7"/>
    <mergeCell ref="Q4:W4"/>
    <mergeCell ref="I5:O5"/>
    <mergeCell ref="C4:G4"/>
    <mergeCell ref="I4:O4"/>
    <mergeCell ref="Y4:AH4"/>
    <mergeCell ref="C3:G3"/>
    <mergeCell ref="C5:G5"/>
    <mergeCell ref="I3:O3"/>
    <mergeCell ref="Q5:W5"/>
    <mergeCell ref="Y3:AH3"/>
    <mergeCell ref="Y5:AH5"/>
  </mergeCells>
  <phoneticPr fontId="5"/>
  <conditionalFormatting sqref="AA21">
    <cfRule type="expression" dxfId="51" priority="6" stopIfTrue="1">
      <formula>$U$12="☑"</formula>
    </cfRule>
  </conditionalFormatting>
  <conditionalFormatting sqref="AD21">
    <cfRule type="expression" dxfId="50" priority="5" stopIfTrue="1">
      <formula>$U$12="☑"</formula>
    </cfRule>
  </conditionalFormatting>
  <conditionalFormatting sqref="AF21">
    <cfRule type="expression" dxfId="49" priority="4" stopIfTrue="1">
      <formula>$U$12="☑"</formula>
    </cfRule>
  </conditionalFormatting>
  <conditionalFormatting sqref="AG21">
    <cfRule type="expression" dxfId="48" priority="3" stopIfTrue="1">
      <formula>$U$12="☑"</formula>
    </cfRule>
  </conditionalFormatting>
  <conditionalFormatting sqref="AC21">
    <cfRule type="expression" dxfId="47" priority="2" stopIfTrue="1">
      <formula>$U$12="☑"</formula>
    </cfRule>
  </conditionalFormatting>
  <conditionalFormatting sqref="AE21">
    <cfRule type="expression" dxfId="46" priority="1" stopIfTrue="1">
      <formula>$U$12="☑"</formula>
    </cfRule>
  </conditionalFormatting>
  <dataValidations count="5">
    <dataValidation imeMode="on" allowBlank="1" showInputMessage="1" showErrorMessage="1" sqref="X22:AH22 D15"/>
    <dataValidation type="whole" imeMode="halfAlpha" allowBlank="1" showInputMessage="1" showErrorMessage="1" sqref="AG21">
      <formula1>1</formula1>
      <formula2>31</formula2>
    </dataValidation>
    <dataValidation type="whole" imeMode="halfAlpha" allowBlank="1" showInputMessage="1" showErrorMessage="1" sqref="AE21">
      <formula1>1</formula1>
      <formula2>12</formula2>
    </dataValidation>
    <dataValidation type="whole" imeMode="halfAlpha" operator="greaterThan" allowBlank="1" showInputMessage="1" showErrorMessage="1" sqref="AC21">
      <formula1>0</formula1>
    </dataValidation>
    <dataValidation imeMode="halfAlpha" allowBlank="1" showInputMessage="1" showErrorMessage="1" sqref="AH21 AF21"/>
  </dataValidations>
  <printOptions horizontalCentered="1"/>
  <pageMargins left="0.59055118110236227" right="0.59055118110236227" top="0.78740157480314965" bottom="0.39370078740157483" header="0.59055118110236227" footer="0.19685039370078741"/>
  <pageSetup paperSize="9" scale="5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Option Button 11">
              <controlPr defaultSize="0" autoFill="0" autoLine="0" autoPict="0">
                <anchor moveWithCells="1">
                  <from>
                    <xdr:col>7</xdr:col>
                    <xdr:colOff>104775</xdr:colOff>
                    <xdr:row>2</xdr:row>
                    <xdr:rowOff>0</xdr:rowOff>
                  </from>
                  <to>
                    <xdr:col>12</xdr:col>
                    <xdr:colOff>266700</xdr:colOff>
                    <xdr:row>3</xdr:row>
                    <xdr:rowOff>0</xdr:rowOff>
                  </to>
                </anchor>
              </controlPr>
            </control>
          </mc:Choice>
        </mc:AlternateContent>
        <mc:AlternateContent xmlns:mc="http://schemas.openxmlformats.org/markup-compatibility/2006">
          <mc:Choice Requires="x14">
            <control shapeId="1039" r:id="rId5" name="Option Button 15">
              <controlPr defaultSize="0" autoFill="0" autoLine="0" autoPict="0">
                <anchor moveWithCells="1">
                  <from>
                    <xdr:col>15</xdr:col>
                    <xdr:colOff>66675</xdr:colOff>
                    <xdr:row>2</xdr:row>
                    <xdr:rowOff>0</xdr:rowOff>
                  </from>
                  <to>
                    <xdr:col>20</xdr:col>
                    <xdr:colOff>238125</xdr:colOff>
                    <xdr:row>3</xdr:row>
                    <xdr:rowOff>0</xdr:rowOff>
                  </to>
                </anchor>
              </controlPr>
            </control>
          </mc:Choice>
        </mc:AlternateContent>
        <mc:AlternateContent xmlns:mc="http://schemas.openxmlformats.org/markup-compatibility/2006">
          <mc:Choice Requires="x14">
            <control shapeId="1040" r:id="rId6" name="Option Button 16">
              <controlPr defaultSize="0" autoFill="0" autoLine="0" autoPict="0">
                <anchor moveWithCells="1">
                  <from>
                    <xdr:col>23</xdr:col>
                    <xdr:colOff>19050</xdr:colOff>
                    <xdr:row>2</xdr:row>
                    <xdr:rowOff>0</xdr:rowOff>
                  </from>
                  <to>
                    <xdr:col>31</xdr:col>
                    <xdr:colOff>180975</xdr:colOff>
                    <xdr:row>3</xdr:row>
                    <xdr:rowOff>9525</xdr:rowOff>
                  </to>
                </anchor>
              </controlPr>
            </control>
          </mc:Choice>
        </mc:AlternateContent>
        <mc:AlternateContent xmlns:mc="http://schemas.openxmlformats.org/markup-compatibility/2006">
          <mc:Choice Requires="x14">
            <control shapeId="1042" r:id="rId7" name="Option Button 18">
              <controlPr defaultSize="0" autoFill="0" autoLine="0" autoPict="0">
                <anchor moveWithCells="1">
                  <from>
                    <xdr:col>7</xdr:col>
                    <xdr:colOff>104775</xdr:colOff>
                    <xdr:row>3</xdr:row>
                    <xdr:rowOff>9525</xdr:rowOff>
                  </from>
                  <to>
                    <xdr:col>12</xdr:col>
                    <xdr:colOff>266700</xdr:colOff>
                    <xdr:row>4</xdr:row>
                    <xdr:rowOff>9525</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15</xdr:col>
                    <xdr:colOff>66675</xdr:colOff>
                    <xdr:row>3</xdr:row>
                    <xdr:rowOff>0</xdr:rowOff>
                  </from>
                  <to>
                    <xdr:col>20</xdr:col>
                    <xdr:colOff>238125</xdr:colOff>
                    <xdr:row>4</xdr:row>
                    <xdr:rowOff>0</xdr:rowOff>
                  </to>
                </anchor>
              </controlPr>
            </control>
          </mc:Choice>
        </mc:AlternateContent>
        <mc:AlternateContent xmlns:mc="http://schemas.openxmlformats.org/markup-compatibility/2006">
          <mc:Choice Requires="x14">
            <control shapeId="1045" r:id="rId9" name="Option Button 21">
              <controlPr defaultSize="0" autoFill="0" autoLine="0" autoPict="0">
                <anchor moveWithCells="1">
                  <from>
                    <xdr:col>23</xdr:col>
                    <xdr:colOff>19050</xdr:colOff>
                    <xdr:row>3</xdr:row>
                    <xdr:rowOff>0</xdr:rowOff>
                  </from>
                  <to>
                    <xdr:col>31</xdr:col>
                    <xdr:colOff>180975</xdr:colOff>
                    <xdr:row>4</xdr:row>
                    <xdr:rowOff>9525</xdr:rowOff>
                  </to>
                </anchor>
              </controlPr>
            </control>
          </mc:Choice>
        </mc:AlternateContent>
        <mc:AlternateContent xmlns:mc="http://schemas.openxmlformats.org/markup-compatibility/2006">
          <mc:Choice Requires="x14">
            <control shapeId="1046" r:id="rId10" name="Option Button 22">
              <controlPr defaultSize="0" autoFill="0" autoLine="0" autoPict="0">
                <anchor moveWithCells="1">
                  <from>
                    <xdr:col>7</xdr:col>
                    <xdr:colOff>104775</xdr:colOff>
                    <xdr:row>4</xdr:row>
                    <xdr:rowOff>9525</xdr:rowOff>
                  </from>
                  <to>
                    <xdr:col>12</xdr:col>
                    <xdr:colOff>266700</xdr:colOff>
                    <xdr:row>5</xdr:row>
                    <xdr:rowOff>9525</xdr:rowOff>
                  </to>
                </anchor>
              </controlPr>
            </control>
          </mc:Choice>
        </mc:AlternateContent>
        <mc:AlternateContent xmlns:mc="http://schemas.openxmlformats.org/markup-compatibility/2006">
          <mc:Choice Requires="x14">
            <control shapeId="1047" r:id="rId11" name="Option Button 23">
              <controlPr defaultSize="0" autoFill="0" autoLine="0" autoPict="0">
                <anchor moveWithCells="1">
                  <from>
                    <xdr:col>15</xdr:col>
                    <xdr:colOff>66675</xdr:colOff>
                    <xdr:row>4</xdr:row>
                    <xdr:rowOff>9525</xdr:rowOff>
                  </from>
                  <to>
                    <xdr:col>20</xdr:col>
                    <xdr:colOff>238125</xdr:colOff>
                    <xdr:row>5</xdr:row>
                    <xdr:rowOff>9525</xdr:rowOff>
                  </to>
                </anchor>
              </controlPr>
            </control>
          </mc:Choice>
        </mc:AlternateContent>
        <mc:AlternateContent xmlns:mc="http://schemas.openxmlformats.org/markup-compatibility/2006">
          <mc:Choice Requires="x14">
            <control shapeId="1051" r:id="rId12" name="Option Button 27">
              <controlPr defaultSize="0" autoFill="0" autoLine="0" autoPict="0">
                <anchor moveWithCells="1">
                  <from>
                    <xdr:col>23</xdr:col>
                    <xdr:colOff>19050</xdr:colOff>
                    <xdr:row>4</xdr:row>
                    <xdr:rowOff>0</xdr:rowOff>
                  </from>
                  <to>
                    <xdr:col>31</xdr:col>
                    <xdr:colOff>180975</xdr:colOff>
                    <xdr:row>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S268"/>
  <sheetViews>
    <sheetView showGridLines="0" view="pageBreakPreview" zoomScale="80" zoomScaleNormal="75" zoomScaleSheetLayoutView="80" workbookViewId="0">
      <pane ySplit="7" topLeftCell="A8" activePane="bottomLeft" state="frozen"/>
      <selection pane="bottomLeft" activeCell="B61" sqref="B61:D61"/>
    </sheetView>
  </sheetViews>
  <sheetFormatPr defaultColWidth="8.625" defaultRowHeight="18" customHeight="1"/>
  <cols>
    <col min="1" max="1" width="3.625" style="2" customWidth="1"/>
    <col min="2" max="35" width="4.625" style="2" customWidth="1"/>
    <col min="36" max="36" width="47" style="184" customWidth="1"/>
    <col min="37" max="37" width="4.625" style="2" customWidth="1"/>
    <col min="38" max="39" width="10.625" style="104" customWidth="1"/>
    <col min="40" max="40" width="4.625" style="102" customWidth="1"/>
    <col min="41" max="42" width="30.625" style="194" customWidth="1"/>
    <col min="43" max="43" width="34.625" style="129" customWidth="1"/>
    <col min="44" max="47" width="12.625" style="104" customWidth="1"/>
    <col min="48" max="48" width="4.625" style="104" customWidth="1"/>
    <col min="49" max="123" width="4.625" style="2" customWidth="1"/>
    <col min="124" max="16384" width="8.625" style="2"/>
  </cols>
  <sheetData>
    <row r="1" spans="1:45" ht="39.950000000000003" customHeight="1"/>
    <row r="2" spans="1:45" ht="5.0999999999999996" customHeight="1" thickBot="1"/>
    <row r="3" spans="1:45" ht="24.95" customHeight="1" thickTop="1">
      <c r="A3" s="216"/>
      <c r="B3" s="584" t="s">
        <v>354</v>
      </c>
      <c r="C3" s="585"/>
      <c r="D3" s="585"/>
      <c r="E3" s="227"/>
      <c r="F3" s="620" t="s">
        <v>346</v>
      </c>
      <c r="G3" s="620"/>
      <c r="H3" s="620"/>
      <c r="I3" s="620"/>
      <c r="J3" s="228"/>
      <c r="K3" s="228"/>
      <c r="L3" s="228" t="s">
        <v>449</v>
      </c>
      <c r="M3" s="228"/>
      <c r="N3" s="228"/>
      <c r="O3" s="228"/>
      <c r="P3" s="228"/>
      <c r="Q3" s="228"/>
      <c r="R3" s="228"/>
      <c r="S3" s="228"/>
      <c r="T3" s="228"/>
      <c r="U3" s="228"/>
      <c r="V3" s="228"/>
      <c r="W3" s="228"/>
      <c r="X3" s="228"/>
      <c r="Y3" s="228"/>
      <c r="Z3" s="228"/>
      <c r="AA3" s="228"/>
      <c r="AB3" s="228"/>
      <c r="AC3" s="228"/>
      <c r="AD3" s="228"/>
      <c r="AE3" s="228"/>
      <c r="AF3" s="229"/>
      <c r="AG3" s="230" t="b">
        <v>0</v>
      </c>
      <c r="AH3" s="291" t="b">
        <v>0</v>
      </c>
      <c r="AI3" s="231"/>
    </row>
    <row r="4" spans="1:45" ht="24.95" customHeight="1">
      <c r="A4" s="206"/>
      <c r="B4" s="586"/>
      <c r="C4" s="587"/>
      <c r="D4" s="587"/>
      <c r="E4" s="218"/>
      <c r="F4" s="592" t="s">
        <v>347</v>
      </c>
      <c r="G4" s="592"/>
      <c r="H4" s="592"/>
      <c r="I4" s="592"/>
      <c r="J4" s="217"/>
      <c r="K4" s="217"/>
      <c r="L4" s="592" t="s">
        <v>349</v>
      </c>
      <c r="M4" s="592"/>
      <c r="N4" s="592"/>
      <c r="O4" s="592"/>
      <c r="P4" s="592"/>
      <c r="Q4" s="592"/>
      <c r="R4" s="592"/>
      <c r="S4" s="592"/>
      <c r="T4" s="592"/>
      <c r="U4" s="592"/>
      <c r="V4" s="217"/>
      <c r="W4" s="217" t="s">
        <v>352</v>
      </c>
      <c r="X4" s="593" t="s">
        <v>353</v>
      </c>
      <c r="Y4" s="593"/>
      <c r="Z4" s="593"/>
      <c r="AA4" s="593"/>
      <c r="AB4" s="593"/>
      <c r="AC4" s="593"/>
      <c r="AD4" s="593"/>
      <c r="AE4" s="593"/>
      <c r="AF4" s="623"/>
      <c r="AG4" s="230" t="b">
        <v>0</v>
      </c>
      <c r="AH4" s="291" t="b">
        <v>0</v>
      </c>
      <c r="AI4" s="290" t="b">
        <v>0</v>
      </c>
    </row>
    <row r="5" spans="1:45" ht="24.95" customHeight="1">
      <c r="A5" s="206"/>
      <c r="B5" s="586"/>
      <c r="C5" s="587"/>
      <c r="D5" s="587"/>
      <c r="E5" s="218"/>
      <c r="F5" s="590"/>
      <c r="G5" s="590"/>
      <c r="H5" s="590"/>
      <c r="I5" s="590"/>
      <c r="J5" s="217"/>
      <c r="K5" s="217"/>
      <c r="L5" s="593" t="s">
        <v>348</v>
      </c>
      <c r="M5" s="593"/>
      <c r="N5" s="593"/>
      <c r="O5" s="593"/>
      <c r="P5" s="593"/>
      <c r="Q5" s="593"/>
      <c r="R5" s="593"/>
      <c r="S5" s="593"/>
      <c r="T5" s="593"/>
      <c r="U5" s="593"/>
      <c r="V5" s="217"/>
      <c r="W5" s="217"/>
      <c r="X5" s="217"/>
      <c r="Y5" s="217"/>
      <c r="Z5" s="217"/>
      <c r="AA5" s="217"/>
      <c r="AB5" s="217"/>
      <c r="AC5" s="217"/>
      <c r="AD5" s="217"/>
      <c r="AE5" s="217"/>
      <c r="AF5" s="219"/>
      <c r="AG5" s="230"/>
      <c r="AH5" s="230" t="b">
        <v>0</v>
      </c>
      <c r="AI5" s="231"/>
    </row>
    <row r="6" spans="1:45" ht="24.95" customHeight="1" thickBot="1">
      <c r="A6" s="206"/>
      <c r="B6" s="588"/>
      <c r="C6" s="589"/>
      <c r="D6" s="589"/>
      <c r="E6" s="220"/>
      <c r="F6" s="591"/>
      <c r="G6" s="591"/>
      <c r="H6" s="591"/>
      <c r="I6" s="591"/>
      <c r="J6" s="221"/>
      <c r="K6" s="221"/>
      <c r="L6" s="594" t="s">
        <v>350</v>
      </c>
      <c r="M6" s="594"/>
      <c r="N6" s="594"/>
      <c r="O6" s="594"/>
      <c r="P6" s="594"/>
      <c r="Q6" s="594"/>
      <c r="R6" s="594"/>
      <c r="S6" s="594"/>
      <c r="T6" s="594"/>
      <c r="U6" s="594"/>
      <c r="V6" s="221"/>
      <c r="W6" s="221"/>
      <c r="X6" s="594" t="s">
        <v>351</v>
      </c>
      <c r="Y6" s="594"/>
      <c r="Z6" s="594"/>
      <c r="AA6" s="594"/>
      <c r="AB6" s="594"/>
      <c r="AC6" s="594"/>
      <c r="AD6" s="594"/>
      <c r="AE6" s="594"/>
      <c r="AF6" s="624"/>
      <c r="AG6" s="230"/>
      <c r="AH6" s="230" t="b">
        <v>0</v>
      </c>
      <c r="AI6" s="231" t="b">
        <v>0</v>
      </c>
    </row>
    <row r="7" spans="1:45" ht="5.0999999999999996" customHeight="1" thickTop="1"/>
    <row r="8" spans="1:45" ht="24.95" customHeight="1">
      <c r="A8" s="3"/>
      <c r="H8" s="16"/>
      <c r="I8" s="12"/>
      <c r="J8" s="12"/>
      <c r="K8" s="12"/>
      <c r="L8" s="12"/>
      <c r="M8" s="12"/>
      <c r="N8" s="12"/>
      <c r="AI8" s="298" t="s">
        <v>452</v>
      </c>
    </row>
    <row r="9" spans="1:45" ht="30" customHeight="1">
      <c r="A9" s="583" t="s">
        <v>43</v>
      </c>
      <c r="B9" s="583"/>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row>
    <row r="10" spans="1:45" ht="15" customHeight="1">
      <c r="A10" s="17"/>
      <c r="B10" s="17"/>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60"/>
      <c r="AH10" s="60"/>
      <c r="AI10" s="60"/>
      <c r="AJ10" s="185"/>
    </row>
    <row r="11" spans="1:45" ht="30" customHeight="1">
      <c r="A11" s="17"/>
      <c r="B11" s="17"/>
      <c r="C11" s="94"/>
      <c r="D11" s="94"/>
      <c r="E11" s="94"/>
      <c r="F11" s="94"/>
      <c r="G11" s="94"/>
      <c r="H11" s="94"/>
      <c r="I11" s="94"/>
      <c r="J11" s="94"/>
      <c r="K11" s="94"/>
      <c r="L11" s="94"/>
      <c r="M11" s="94"/>
      <c r="N11" s="94"/>
      <c r="O11" s="94"/>
      <c r="P11" s="94"/>
      <c r="Q11" s="94"/>
      <c r="R11" s="94"/>
      <c r="S11" s="94"/>
      <c r="T11" s="60"/>
      <c r="U11" s="603" t="s">
        <v>108</v>
      </c>
      <c r="V11" s="603"/>
      <c r="W11" s="603"/>
      <c r="X11" s="604" t="str">
        <f>+'入力表（最初に入力）'!$C$3</f>
        <v>○○○○○○</v>
      </c>
      <c r="Y11" s="605"/>
      <c r="Z11" s="605"/>
      <c r="AA11" s="605"/>
      <c r="AB11" s="605"/>
      <c r="AC11" s="605"/>
      <c r="AD11" s="605"/>
      <c r="AE11" s="605"/>
      <c r="AF11" s="605"/>
      <c r="AG11" s="605"/>
      <c r="AH11" s="605"/>
      <c r="AI11" s="606"/>
      <c r="AJ11" s="184" t="s">
        <v>385</v>
      </c>
    </row>
    <row r="12" spans="1:45" ht="30" customHeight="1">
      <c r="A12" s="17"/>
      <c r="B12" s="17"/>
      <c r="C12" s="94"/>
      <c r="D12" s="94"/>
      <c r="E12" s="94"/>
      <c r="F12" s="94"/>
      <c r="G12" s="94"/>
      <c r="H12" s="94"/>
      <c r="I12" s="94"/>
      <c r="J12" s="94"/>
      <c r="K12" s="94"/>
      <c r="L12" s="94"/>
      <c r="M12" s="94"/>
      <c r="N12" s="94"/>
      <c r="O12" s="94"/>
      <c r="P12" s="94"/>
      <c r="Q12" s="94"/>
      <c r="R12" s="94"/>
      <c r="S12" s="94"/>
      <c r="T12" s="60"/>
      <c r="U12" s="603" t="s">
        <v>132</v>
      </c>
      <c r="V12" s="603"/>
      <c r="W12" s="603"/>
      <c r="X12" s="607" t="s">
        <v>133</v>
      </c>
      <c r="Y12" s="607"/>
      <c r="Z12" s="607"/>
      <c r="AA12" s="607"/>
      <c r="AB12" s="607"/>
      <c r="AC12" s="607"/>
      <c r="AD12" s="607"/>
      <c r="AE12" s="607"/>
      <c r="AF12" s="607"/>
      <c r="AG12" s="607"/>
      <c r="AH12" s="607"/>
      <c r="AI12" s="607"/>
      <c r="AJ12" s="186" t="s">
        <v>310</v>
      </c>
    </row>
    <row r="13" spans="1:45" ht="15" customHeight="1">
      <c r="A13" s="17"/>
      <c r="B13" s="17"/>
      <c r="C13" s="94"/>
      <c r="D13" s="94"/>
      <c r="E13" s="94"/>
      <c r="F13" s="94"/>
      <c r="G13" s="94"/>
      <c r="H13" s="94"/>
      <c r="I13" s="94"/>
      <c r="J13" s="94"/>
      <c r="K13" s="94"/>
      <c r="L13" s="94"/>
      <c r="M13" s="94"/>
      <c r="N13" s="94"/>
      <c r="O13" s="94"/>
      <c r="P13" s="94"/>
      <c r="Q13" s="94"/>
      <c r="R13" s="94"/>
      <c r="S13" s="94"/>
      <c r="T13" s="60"/>
      <c r="U13" s="95"/>
      <c r="V13" s="96"/>
      <c r="W13" s="96"/>
      <c r="X13" s="96"/>
      <c r="Y13" s="96"/>
      <c r="Z13" s="96"/>
      <c r="AA13" s="96"/>
      <c r="AB13" s="96"/>
      <c r="AC13" s="96"/>
      <c r="AD13" s="96"/>
      <c r="AE13" s="96"/>
      <c r="AF13" s="96"/>
      <c r="AG13" s="96"/>
      <c r="AH13" s="96"/>
      <c r="AI13" s="96"/>
      <c r="AJ13" s="185"/>
    </row>
    <row r="14" spans="1:45" ht="15" customHeight="1">
      <c r="A14" s="97"/>
      <c r="B14" s="109"/>
      <c r="C14" s="153" t="s">
        <v>284</v>
      </c>
      <c r="D14" s="19"/>
      <c r="E14" s="19"/>
      <c r="F14" s="19"/>
      <c r="G14" s="19"/>
      <c r="H14" s="19"/>
      <c r="I14" s="19"/>
      <c r="J14" s="19"/>
      <c r="K14" s="19"/>
      <c r="L14" s="19"/>
      <c r="M14" s="19"/>
      <c r="N14" s="20"/>
      <c r="O14" s="19"/>
      <c r="P14" s="20"/>
      <c r="Q14" s="20"/>
      <c r="R14" s="20"/>
      <c r="S14" s="20"/>
      <c r="AJ14" s="186"/>
    </row>
    <row r="15" spans="1:45" ht="9.9499999999999993" customHeight="1">
      <c r="A15" s="19"/>
      <c r="B15" s="19"/>
      <c r="C15" s="19"/>
      <c r="D15" s="19"/>
      <c r="E15" s="19"/>
      <c r="F15" s="19"/>
      <c r="G15" s="19"/>
      <c r="H15" s="19"/>
      <c r="I15" s="19"/>
      <c r="J15" s="19"/>
      <c r="K15" s="19"/>
      <c r="L15" s="19"/>
      <c r="M15" s="19"/>
      <c r="N15" s="20"/>
      <c r="O15" s="19"/>
      <c r="P15" s="20"/>
      <c r="Q15" s="20"/>
      <c r="R15" s="20"/>
      <c r="S15" s="20"/>
      <c r="AJ15" s="186"/>
    </row>
    <row r="16" spans="1:45" ht="24.95" customHeight="1">
      <c r="A16" s="14"/>
      <c r="B16" s="25"/>
      <c r="C16" s="25"/>
      <c r="D16" s="222" t="str">
        <f>IF(AG3=TRUE,$AS$16,$AR$16)</f>
        <v>☐</v>
      </c>
      <c r="E16" s="21" t="s">
        <v>57</v>
      </c>
      <c r="F16" s="14"/>
      <c r="G16" s="23"/>
      <c r="H16" s="23"/>
      <c r="I16" s="23"/>
      <c r="J16" s="292" t="str">
        <f>IF(AH3=TRUE,$AS$16,$AR$16)</f>
        <v>☐</v>
      </c>
      <c r="K16" s="293" t="s">
        <v>450</v>
      </c>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480" t="s">
        <v>363</v>
      </c>
      <c r="AR16" s="104" t="s">
        <v>355</v>
      </c>
      <c r="AS16" s="104" t="s">
        <v>356</v>
      </c>
    </row>
    <row r="17" spans="1:36" ht="4.9000000000000004" customHeight="1">
      <c r="A17" s="14"/>
      <c r="B17" s="25"/>
      <c r="C17" s="25"/>
      <c r="D17" s="14"/>
      <c r="E17" s="21"/>
      <c r="F17" s="14"/>
      <c r="G17" s="23"/>
      <c r="H17" s="23"/>
      <c r="I17" s="23"/>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480"/>
    </row>
    <row r="18" spans="1:36" ht="18.75">
      <c r="A18" s="21"/>
      <c r="B18" s="25"/>
      <c r="C18" s="25"/>
      <c r="D18" s="222" t="str">
        <f>IF(AG4=TRUE,$AS$16,$AR$16)</f>
        <v>☐</v>
      </c>
      <c r="E18" s="23" t="s">
        <v>37</v>
      </c>
      <c r="F18" s="23"/>
      <c r="G18" s="23"/>
      <c r="H18" s="23"/>
      <c r="I18" s="23"/>
      <c r="J18" s="222" t="str">
        <f>IF(AH4=TRUE,$AS$16,$AR$16)</f>
        <v>☐</v>
      </c>
      <c r="K18" s="21" t="s">
        <v>124</v>
      </c>
      <c r="L18" s="23"/>
      <c r="M18" s="14"/>
      <c r="N18" s="14"/>
      <c r="O18" s="23"/>
      <c r="P18" s="23"/>
      <c r="Q18" s="23"/>
      <c r="R18" s="23"/>
      <c r="S18" s="23"/>
      <c r="T18" s="25"/>
      <c r="U18" s="25"/>
      <c r="V18" s="24" t="s">
        <v>107</v>
      </c>
      <c r="W18" s="222" t="str">
        <f>IF(AI4=TRUE,$AS$16,$AR$16)</f>
        <v>☐</v>
      </c>
      <c r="X18" s="15" t="s">
        <v>123</v>
      </c>
      <c r="Y18" s="25"/>
      <c r="Z18" s="25"/>
      <c r="AA18" s="25"/>
      <c r="AB18" s="25"/>
      <c r="AC18" s="25"/>
      <c r="AD18" s="25"/>
      <c r="AE18" s="25"/>
      <c r="AF18" s="25"/>
      <c r="AG18" s="25"/>
      <c r="AH18" s="25"/>
      <c r="AI18" s="25"/>
      <c r="AJ18" s="480"/>
    </row>
    <row r="19" spans="1:36" ht="18.75">
      <c r="A19" s="23"/>
      <c r="B19" s="25"/>
      <c r="C19" s="25"/>
      <c r="D19" s="23"/>
      <c r="E19" s="25"/>
      <c r="F19" s="23"/>
      <c r="G19" s="23"/>
      <c r="H19" s="23"/>
      <c r="I19" s="23"/>
      <c r="J19" s="222" t="str">
        <f>IF(AH5=TRUE,$AS$16,$AR$16)</f>
        <v>☐</v>
      </c>
      <c r="K19" s="23" t="s">
        <v>56</v>
      </c>
      <c r="L19" s="23"/>
      <c r="M19" s="23"/>
      <c r="N19" s="15"/>
      <c r="O19" s="15"/>
      <c r="P19" s="15"/>
      <c r="Q19" s="15"/>
      <c r="R19" s="23"/>
      <c r="S19" s="15"/>
      <c r="T19" s="23"/>
      <c r="U19" s="25"/>
      <c r="V19" s="25"/>
      <c r="W19" s="25"/>
      <c r="X19" s="25"/>
      <c r="Y19" s="25"/>
      <c r="Z19" s="25"/>
      <c r="AA19" s="25"/>
      <c r="AB19" s="25"/>
      <c r="AC19" s="25"/>
      <c r="AD19" s="25"/>
      <c r="AE19" s="25"/>
      <c r="AF19" s="25"/>
      <c r="AG19" s="25"/>
      <c r="AH19" s="25"/>
      <c r="AI19" s="25"/>
      <c r="AJ19" s="480"/>
    </row>
    <row r="20" spans="1:36" ht="18.75">
      <c r="A20" s="23"/>
      <c r="B20" s="25"/>
      <c r="C20" s="25"/>
      <c r="D20" s="23"/>
      <c r="E20" s="23"/>
      <c r="F20" s="23"/>
      <c r="G20" s="23"/>
      <c r="H20" s="23"/>
      <c r="I20" s="23"/>
      <c r="J20" s="222" t="str">
        <f>IF(AH6=TRUE,$AS$16,$AR$16)</f>
        <v>☐</v>
      </c>
      <c r="K20" s="23" t="s">
        <v>54</v>
      </c>
      <c r="L20" s="23"/>
      <c r="M20" s="23"/>
      <c r="N20" s="23"/>
      <c r="O20" s="23"/>
      <c r="P20" s="23"/>
      <c r="Q20" s="23"/>
      <c r="R20" s="23"/>
      <c r="S20" s="25"/>
      <c r="T20" s="25"/>
      <c r="U20" s="25"/>
      <c r="V20" s="25"/>
      <c r="W20" s="222" t="str">
        <f>IF(AI6=TRUE,$AS$16,$AR$16)</f>
        <v>☐</v>
      </c>
      <c r="X20" s="23" t="s">
        <v>36</v>
      </c>
      <c r="Y20" s="25"/>
      <c r="Z20" s="25"/>
      <c r="AA20" s="25"/>
      <c r="AB20" s="25"/>
      <c r="AC20" s="25"/>
      <c r="AD20" s="25"/>
      <c r="AE20" s="25"/>
      <c r="AF20" s="25"/>
      <c r="AG20" s="25"/>
      <c r="AH20" s="25"/>
      <c r="AI20" s="25"/>
      <c r="AJ20" s="480"/>
    </row>
    <row r="21" spans="1:36" ht="8.4499999999999993" customHeight="1">
      <c r="A21" s="20"/>
      <c r="B21" s="20"/>
      <c r="C21" s="20"/>
      <c r="D21" s="20"/>
      <c r="E21" s="20"/>
      <c r="F21" s="20"/>
      <c r="G21" s="20"/>
      <c r="H21" s="20"/>
      <c r="I21" s="20"/>
      <c r="J21" s="20"/>
      <c r="K21" s="20"/>
      <c r="L21" s="26"/>
      <c r="M21" s="26"/>
      <c r="N21" s="26"/>
      <c r="O21" s="20"/>
      <c r="P21" s="20"/>
      <c r="Q21" s="20"/>
      <c r="R21" s="20"/>
      <c r="AJ21" s="186"/>
    </row>
    <row r="22" spans="1:36" ht="24">
      <c r="A22" s="141" t="s">
        <v>15</v>
      </c>
      <c r="B22" s="248"/>
      <c r="C22" s="248"/>
      <c r="D22" s="248"/>
      <c r="E22" s="248"/>
      <c r="F22" s="248"/>
      <c r="G22" s="248"/>
      <c r="H22" s="248"/>
      <c r="I22" s="248"/>
      <c r="J22" s="248"/>
      <c r="K22" s="248"/>
    </row>
    <row r="23" spans="1:36" ht="21">
      <c r="A23" s="142" t="s">
        <v>264</v>
      </c>
      <c r="B23" s="146"/>
      <c r="C23" s="33"/>
      <c r="D23" s="12"/>
      <c r="E23" s="12"/>
      <c r="F23" s="28"/>
      <c r="G23" s="28"/>
      <c r="H23" s="22"/>
      <c r="I23" s="28"/>
      <c r="J23" s="28"/>
      <c r="Q23" s="20"/>
      <c r="R23" s="20"/>
    </row>
    <row r="24" spans="1:36" ht="30" customHeight="1">
      <c r="A24" s="98"/>
      <c r="B24" s="647"/>
      <c r="C24" s="647"/>
      <c r="D24" s="647"/>
      <c r="E24" s="647"/>
      <c r="F24" s="647"/>
      <c r="G24" s="647"/>
      <c r="H24" s="647"/>
      <c r="I24" s="647"/>
      <c r="J24" s="528" t="s">
        <v>40</v>
      </c>
      <c r="K24" s="528"/>
      <c r="L24" s="528"/>
      <c r="M24" s="528"/>
      <c r="N24" s="528"/>
      <c r="O24" s="528" t="s">
        <v>39</v>
      </c>
      <c r="P24" s="528"/>
      <c r="Q24" s="528"/>
      <c r="R24" s="528"/>
      <c r="S24" s="528"/>
      <c r="T24" s="528" t="s">
        <v>41</v>
      </c>
      <c r="U24" s="528"/>
      <c r="V24" s="528"/>
      <c r="W24" s="528"/>
      <c r="X24" s="528"/>
      <c r="Y24" s="44"/>
      <c r="Z24" s="44"/>
      <c r="AA24" s="44"/>
      <c r="AB24" s="44"/>
      <c r="AC24" s="44"/>
      <c r="AD24" s="44"/>
      <c r="AE24" s="44"/>
      <c r="AF24" s="99"/>
      <c r="AG24" s="59"/>
      <c r="AH24" s="59"/>
      <c r="AI24" s="59"/>
    </row>
    <row r="25" spans="1:36" ht="30" customHeight="1">
      <c r="A25" s="98"/>
      <c r="B25" s="528" t="s">
        <v>28</v>
      </c>
      <c r="C25" s="528"/>
      <c r="D25" s="528"/>
      <c r="E25" s="528"/>
      <c r="F25" s="528"/>
      <c r="G25" s="528"/>
      <c r="H25" s="528"/>
      <c r="I25" s="528"/>
      <c r="J25" s="608" t="s">
        <v>135</v>
      </c>
      <c r="K25" s="609"/>
      <c r="L25" s="202"/>
      <c r="M25" s="526" t="s">
        <v>136</v>
      </c>
      <c r="N25" s="527"/>
      <c r="O25" s="608" t="s">
        <v>135</v>
      </c>
      <c r="P25" s="609"/>
      <c r="Q25" s="202"/>
      <c r="R25" s="526" t="s">
        <v>136</v>
      </c>
      <c r="S25" s="527"/>
      <c r="T25" s="595" t="str">
        <f>IF(AND(L25&gt;=0,Q25&gt;0),Q25-L25+1,"")</f>
        <v/>
      </c>
      <c r="U25" s="596"/>
      <c r="V25" s="596"/>
      <c r="W25" s="573" t="s">
        <v>137</v>
      </c>
      <c r="X25" s="574"/>
      <c r="Y25" s="44"/>
      <c r="Z25" s="44"/>
      <c r="AA25" s="44"/>
      <c r="AB25" s="44"/>
      <c r="AC25" s="44"/>
      <c r="AD25" s="44"/>
      <c r="AE25" s="44"/>
      <c r="AF25" s="99"/>
      <c r="AG25" s="59"/>
      <c r="AH25" s="59"/>
      <c r="AI25" s="59"/>
      <c r="AJ25" s="480" t="s">
        <v>305</v>
      </c>
    </row>
    <row r="26" spans="1:36" ht="30" customHeight="1">
      <c r="A26" s="98"/>
      <c r="B26" s="528" t="s">
        <v>37</v>
      </c>
      <c r="C26" s="528"/>
      <c r="D26" s="528"/>
      <c r="E26" s="528"/>
      <c r="F26" s="528" t="s">
        <v>60</v>
      </c>
      <c r="G26" s="528"/>
      <c r="H26" s="528"/>
      <c r="I26" s="528"/>
      <c r="J26" s="608" t="s">
        <v>135</v>
      </c>
      <c r="K26" s="609"/>
      <c r="L26" s="202"/>
      <c r="M26" s="526" t="s">
        <v>136</v>
      </c>
      <c r="N26" s="527"/>
      <c r="O26" s="608" t="s">
        <v>135</v>
      </c>
      <c r="P26" s="609"/>
      <c r="Q26" s="202"/>
      <c r="R26" s="526" t="s">
        <v>136</v>
      </c>
      <c r="S26" s="527"/>
      <c r="T26" s="595" t="str">
        <f>IF(AND(L26&gt;=0,Q26&gt;0),Q26-L26+1,"")</f>
        <v/>
      </c>
      <c r="U26" s="596"/>
      <c r="V26" s="596"/>
      <c r="W26" s="573" t="s">
        <v>137</v>
      </c>
      <c r="X26" s="574"/>
      <c r="Y26" s="44"/>
      <c r="Z26" s="44"/>
      <c r="AA26" s="44"/>
      <c r="AB26" s="44"/>
      <c r="AC26" s="100"/>
      <c r="AD26" s="44"/>
      <c r="AE26" s="44"/>
      <c r="AF26" s="99"/>
      <c r="AG26" s="59"/>
      <c r="AH26" s="59"/>
      <c r="AI26" s="59"/>
      <c r="AJ26" s="480"/>
    </row>
    <row r="27" spans="1:36" ht="30" customHeight="1">
      <c r="A27" s="98"/>
      <c r="B27" s="528"/>
      <c r="C27" s="528"/>
      <c r="D27" s="528"/>
      <c r="E27" s="528"/>
      <c r="F27" s="528" t="s">
        <v>61</v>
      </c>
      <c r="G27" s="528"/>
      <c r="H27" s="528"/>
      <c r="I27" s="528"/>
      <c r="J27" s="608" t="s">
        <v>135</v>
      </c>
      <c r="K27" s="609"/>
      <c r="L27" s="202"/>
      <c r="M27" s="526" t="s">
        <v>136</v>
      </c>
      <c r="N27" s="527"/>
      <c r="O27" s="608" t="s">
        <v>135</v>
      </c>
      <c r="P27" s="609"/>
      <c r="Q27" s="202"/>
      <c r="R27" s="526" t="s">
        <v>136</v>
      </c>
      <c r="S27" s="527"/>
      <c r="T27" s="595" t="str">
        <f>IF(AND(L27&gt;=0,Q27&gt;0),Q27-L27+1,"")</f>
        <v/>
      </c>
      <c r="U27" s="596"/>
      <c r="V27" s="596"/>
      <c r="W27" s="573" t="s">
        <v>137</v>
      </c>
      <c r="X27" s="574"/>
      <c r="Y27" s="44"/>
      <c r="Z27" s="44"/>
      <c r="AA27" s="44"/>
      <c r="AB27" s="44"/>
      <c r="AC27" s="57"/>
      <c r="AD27" s="57"/>
      <c r="AE27" s="44"/>
      <c r="AF27" s="99"/>
      <c r="AG27" s="59"/>
      <c r="AH27" s="59"/>
      <c r="AI27" s="59"/>
      <c r="AJ27" s="480"/>
    </row>
    <row r="28" spans="1:36" ht="13.5">
      <c r="E28" s="16"/>
      <c r="F28" s="16"/>
      <c r="G28" s="16"/>
      <c r="H28" s="16"/>
      <c r="Q28" s="20"/>
      <c r="R28" s="31"/>
      <c r="S28" s="31"/>
      <c r="T28" s="31"/>
      <c r="U28" s="12"/>
      <c r="V28" s="12"/>
      <c r="W28" s="12"/>
      <c r="X28" s="12"/>
      <c r="Y28" s="12"/>
      <c r="Z28" s="12"/>
      <c r="AA28" s="12"/>
      <c r="AB28" s="12"/>
      <c r="AC28" s="20"/>
      <c r="AD28" s="20"/>
      <c r="AE28" s="12"/>
      <c r="AF28" s="30"/>
    </row>
    <row r="29" spans="1:36" ht="21">
      <c r="A29" s="143" t="s">
        <v>265</v>
      </c>
      <c r="B29" s="145"/>
      <c r="C29" s="33"/>
      <c r="R29" s="31"/>
      <c r="S29" s="31"/>
      <c r="T29" s="31"/>
      <c r="U29" s="32"/>
      <c r="V29" s="12"/>
      <c r="W29" s="32"/>
      <c r="X29" s="12"/>
      <c r="Y29" s="12"/>
      <c r="Z29" s="12"/>
      <c r="AA29" s="16"/>
      <c r="AC29" s="33"/>
      <c r="AD29" s="20"/>
      <c r="AE29" s="12"/>
      <c r="AF29" s="30"/>
    </row>
    <row r="30" spans="1:36" ht="24.95" customHeight="1">
      <c r="A30" s="29"/>
      <c r="B30" s="531" t="s">
        <v>311</v>
      </c>
      <c r="C30" s="531"/>
      <c r="D30" s="531"/>
      <c r="E30" s="531"/>
      <c r="F30" s="531"/>
      <c r="G30" s="531"/>
      <c r="H30" s="625"/>
      <c r="I30" s="573"/>
      <c r="J30" s="573"/>
      <c r="K30" s="573"/>
      <c r="L30" s="573"/>
      <c r="M30" s="573"/>
      <c r="N30" s="573"/>
      <c r="O30" s="573"/>
      <c r="P30" s="573"/>
      <c r="Q30" s="573"/>
      <c r="R30" s="573"/>
      <c r="S30" s="573"/>
      <c r="T30" s="563" t="s">
        <v>5</v>
      </c>
      <c r="U30" s="528"/>
      <c r="V30" s="528"/>
      <c r="W30" s="528"/>
      <c r="X30" s="528" t="s">
        <v>20</v>
      </c>
      <c r="Y30" s="528"/>
      <c r="Z30" s="528"/>
      <c r="AA30" s="528"/>
      <c r="AB30" s="57"/>
      <c r="AC30" s="57"/>
      <c r="AD30" s="57"/>
      <c r="AE30" s="57"/>
      <c r="AF30" s="59"/>
      <c r="AG30" s="59"/>
      <c r="AH30" s="59"/>
      <c r="AI30" s="59"/>
    </row>
    <row r="31" spans="1:36" ht="24.95" customHeight="1">
      <c r="A31" s="29"/>
      <c r="B31" s="531"/>
      <c r="C31" s="531"/>
      <c r="D31" s="531"/>
      <c r="E31" s="531"/>
      <c r="F31" s="531"/>
      <c r="G31" s="531"/>
      <c r="H31" s="528" t="s">
        <v>2</v>
      </c>
      <c r="I31" s="528"/>
      <c r="J31" s="528"/>
      <c r="K31" s="528"/>
      <c r="L31" s="528" t="s">
        <v>58</v>
      </c>
      <c r="M31" s="528"/>
      <c r="N31" s="528"/>
      <c r="O31" s="528"/>
      <c r="P31" s="528" t="s">
        <v>4</v>
      </c>
      <c r="Q31" s="528"/>
      <c r="R31" s="528"/>
      <c r="S31" s="528"/>
      <c r="T31" s="528"/>
      <c r="U31" s="528"/>
      <c r="V31" s="528"/>
      <c r="W31" s="528"/>
      <c r="X31" s="528"/>
      <c r="Y31" s="528"/>
      <c r="Z31" s="528"/>
      <c r="AA31" s="528"/>
      <c r="AB31" s="59"/>
      <c r="AC31" s="59"/>
      <c r="AD31" s="59"/>
      <c r="AE31" s="59"/>
      <c r="AF31" s="59"/>
      <c r="AG31" s="59"/>
      <c r="AH31" s="59"/>
      <c r="AI31" s="59"/>
    </row>
    <row r="32" spans="1:36" ht="30" customHeight="1">
      <c r="A32" s="29"/>
      <c r="B32" s="531"/>
      <c r="C32" s="531"/>
      <c r="D32" s="531"/>
      <c r="E32" s="531"/>
      <c r="F32" s="531"/>
      <c r="G32" s="531"/>
      <c r="H32" s="513"/>
      <c r="I32" s="514"/>
      <c r="J32" s="514"/>
      <c r="K32" s="201" t="s">
        <v>268</v>
      </c>
      <c r="L32" s="513"/>
      <c r="M32" s="514"/>
      <c r="N32" s="514"/>
      <c r="O32" s="201" t="s">
        <v>268</v>
      </c>
      <c r="P32" s="513"/>
      <c r="Q32" s="514"/>
      <c r="R32" s="514"/>
      <c r="S32" s="201" t="s">
        <v>268</v>
      </c>
      <c r="T32" s="621" t="str">
        <f>IF(SUM(H32,L32,P32)=0,"",SUM(H32,L32,P32))</f>
        <v/>
      </c>
      <c r="U32" s="622"/>
      <c r="V32" s="622"/>
      <c r="W32" s="201" t="s">
        <v>268</v>
      </c>
      <c r="X32" s="513"/>
      <c r="Y32" s="514"/>
      <c r="Z32" s="514"/>
      <c r="AA32" s="201" t="s">
        <v>268</v>
      </c>
      <c r="AB32" s="59"/>
      <c r="AC32" s="59"/>
      <c r="AD32" s="59"/>
      <c r="AE32" s="59"/>
      <c r="AF32" s="59"/>
      <c r="AG32" s="59"/>
      <c r="AH32" s="59"/>
      <c r="AI32" s="59"/>
      <c r="AJ32" s="186" t="s">
        <v>138</v>
      </c>
    </row>
    <row r="33" spans="1:47" ht="9.9499999999999993" customHeight="1">
      <c r="A33" s="29"/>
      <c r="B33" s="35"/>
      <c r="C33" s="35"/>
      <c r="D33" s="35"/>
      <c r="E33" s="35"/>
      <c r="F33" s="35"/>
      <c r="G33" s="36"/>
      <c r="H33" s="37"/>
      <c r="I33" s="38"/>
      <c r="J33" s="12"/>
      <c r="K33" s="38"/>
      <c r="L33" s="38"/>
      <c r="M33" s="38"/>
      <c r="N33" s="12"/>
      <c r="O33" s="38"/>
      <c r="P33" s="38"/>
      <c r="Q33" s="38"/>
      <c r="R33" s="12"/>
      <c r="S33" s="38"/>
      <c r="T33" s="38"/>
      <c r="U33" s="38"/>
      <c r="V33" s="12"/>
      <c r="W33" s="37"/>
      <c r="X33" s="38"/>
      <c r="Y33" s="38"/>
      <c r="Z33" s="12"/>
    </row>
    <row r="34" spans="1:47" ht="20.100000000000001" customHeight="1">
      <c r="A34" s="29"/>
      <c r="B34" s="597" t="s">
        <v>6</v>
      </c>
      <c r="C34" s="598"/>
      <c r="D34" s="598"/>
      <c r="E34" s="598"/>
      <c r="F34" s="598"/>
      <c r="G34" s="599"/>
      <c r="H34" s="561" t="s">
        <v>14</v>
      </c>
      <c r="I34" s="562"/>
      <c r="J34" s="562"/>
      <c r="K34" s="562"/>
      <c r="L34" s="562"/>
      <c r="M34" s="562"/>
      <c r="N34" s="562"/>
      <c r="O34" s="563"/>
      <c r="P34" s="597" t="s">
        <v>8</v>
      </c>
      <c r="Q34" s="598"/>
      <c r="R34" s="598"/>
      <c r="S34" s="599"/>
      <c r="T34" s="597" t="s">
        <v>7</v>
      </c>
      <c r="U34" s="598"/>
      <c r="V34" s="598"/>
      <c r="W34" s="599"/>
      <c r="X34" s="528" t="s">
        <v>341</v>
      </c>
      <c r="Y34" s="528"/>
      <c r="Z34" s="528"/>
      <c r="AA34" s="528"/>
      <c r="AB34" s="528"/>
      <c r="AC34" s="528"/>
      <c r="AD34" s="528"/>
      <c r="AE34" s="528"/>
      <c r="AF34" s="59"/>
      <c r="AG34" s="59"/>
      <c r="AH34" s="59"/>
      <c r="AI34" s="59"/>
    </row>
    <row r="35" spans="1:47" ht="20.100000000000001" customHeight="1">
      <c r="A35" s="29"/>
      <c r="B35" s="600"/>
      <c r="C35" s="601"/>
      <c r="D35" s="601"/>
      <c r="E35" s="601"/>
      <c r="F35" s="601"/>
      <c r="G35" s="602"/>
      <c r="H35" s="561" t="s">
        <v>59</v>
      </c>
      <c r="I35" s="562"/>
      <c r="J35" s="562"/>
      <c r="K35" s="563"/>
      <c r="L35" s="561" t="s">
        <v>18</v>
      </c>
      <c r="M35" s="562"/>
      <c r="N35" s="562"/>
      <c r="O35" s="563"/>
      <c r="P35" s="651"/>
      <c r="Q35" s="652"/>
      <c r="R35" s="652"/>
      <c r="S35" s="653"/>
      <c r="T35" s="651"/>
      <c r="U35" s="652"/>
      <c r="V35" s="652"/>
      <c r="W35" s="653"/>
      <c r="X35" s="580"/>
      <c r="Y35" s="581"/>
      <c r="Z35" s="581"/>
      <c r="AA35" s="582"/>
      <c r="AB35" s="580"/>
      <c r="AC35" s="581"/>
      <c r="AD35" s="581"/>
      <c r="AE35" s="582"/>
      <c r="AF35" s="59"/>
      <c r="AG35" s="59"/>
      <c r="AH35" s="59"/>
      <c r="AI35" s="59"/>
      <c r="AR35" s="104" t="s">
        <v>357</v>
      </c>
      <c r="AS35" s="104" t="s">
        <v>358</v>
      </c>
      <c r="AT35" s="104" t="s">
        <v>359</v>
      </c>
      <c r="AU35" s="104" t="s">
        <v>360</v>
      </c>
    </row>
    <row r="36" spans="1:47" ht="30" customHeight="1">
      <c r="A36" s="29"/>
      <c r="B36" s="600"/>
      <c r="C36" s="601"/>
      <c r="D36" s="601"/>
      <c r="E36" s="601"/>
      <c r="F36" s="601"/>
      <c r="G36" s="602"/>
      <c r="H36" s="618"/>
      <c r="I36" s="619"/>
      <c r="J36" s="619"/>
      <c r="K36" s="144" t="s">
        <v>269</v>
      </c>
      <c r="L36" s="618"/>
      <c r="M36" s="619"/>
      <c r="N36" s="619"/>
      <c r="O36" s="144" t="s">
        <v>269</v>
      </c>
      <c r="P36" s="618"/>
      <c r="Q36" s="619"/>
      <c r="R36" s="619"/>
      <c r="S36" s="144" t="s">
        <v>269</v>
      </c>
      <c r="T36" s="654"/>
      <c r="U36" s="655"/>
      <c r="V36" s="655"/>
      <c r="W36" s="144" t="s">
        <v>9</v>
      </c>
      <c r="X36" s="648"/>
      <c r="Y36" s="649"/>
      <c r="Z36" s="649"/>
      <c r="AA36" s="650"/>
      <c r="AB36" s="648"/>
      <c r="AC36" s="649"/>
      <c r="AD36" s="649"/>
      <c r="AE36" s="650"/>
      <c r="AF36" s="59"/>
      <c r="AG36" s="59"/>
      <c r="AH36" s="59"/>
      <c r="AI36" s="59"/>
    </row>
    <row r="37" spans="1:47" ht="30" customHeight="1">
      <c r="A37" s="29"/>
      <c r="B37" s="101"/>
      <c r="C37" s="630" t="s">
        <v>263</v>
      </c>
      <c r="D37" s="631"/>
      <c r="E37" s="631"/>
      <c r="F37" s="631"/>
      <c r="G37" s="632"/>
      <c r="H37" s="203"/>
      <c r="I37" s="633"/>
      <c r="J37" s="634"/>
      <c r="K37" s="150" t="s">
        <v>269</v>
      </c>
      <c r="L37" s="204"/>
      <c r="M37" s="633"/>
      <c r="N37" s="634"/>
      <c r="O37" s="150" t="s">
        <v>269</v>
      </c>
      <c r="P37" s="204"/>
      <c r="Q37" s="633"/>
      <c r="R37" s="634"/>
      <c r="S37" s="150" t="s">
        <v>269</v>
      </c>
      <c r="T37" s="204"/>
      <c r="U37" s="577"/>
      <c r="V37" s="578"/>
      <c r="W37" s="150" t="s">
        <v>9</v>
      </c>
      <c r="X37" s="205"/>
      <c r="Y37" s="616"/>
      <c r="Z37" s="617"/>
      <c r="AA37" s="173"/>
      <c r="AB37" s="205"/>
      <c r="AC37" s="616"/>
      <c r="AD37" s="617"/>
      <c r="AE37" s="173"/>
      <c r="AF37" s="57"/>
      <c r="AG37" s="57"/>
      <c r="AH37" s="57"/>
      <c r="AI37" s="57"/>
      <c r="AJ37" s="186" t="s">
        <v>345</v>
      </c>
    </row>
    <row r="38" spans="1:47" ht="13.5">
      <c r="A38" s="29"/>
      <c r="B38" s="40"/>
      <c r="C38" s="41"/>
      <c r="D38" s="41"/>
      <c r="E38" s="41"/>
      <c r="F38" s="41"/>
      <c r="G38" s="38"/>
      <c r="H38" s="38"/>
      <c r="I38" s="38"/>
      <c r="J38" s="12"/>
      <c r="K38" s="38"/>
      <c r="L38" s="38"/>
      <c r="M38" s="38"/>
      <c r="N38" s="12"/>
      <c r="O38" s="38"/>
      <c r="P38" s="38"/>
      <c r="Q38" s="38"/>
      <c r="R38" s="12"/>
      <c r="S38" s="38"/>
      <c r="T38" s="38"/>
      <c r="U38" s="38"/>
      <c r="V38" s="12"/>
      <c r="W38" s="38"/>
      <c r="X38" s="38"/>
      <c r="Y38" s="38"/>
      <c r="Z38" s="12"/>
    </row>
    <row r="39" spans="1:47" ht="21">
      <c r="A39" s="140" t="s">
        <v>266</v>
      </c>
      <c r="B39" s="25"/>
      <c r="C39" s="60"/>
    </row>
    <row r="40" spans="1:47" ht="21">
      <c r="A40" s="140"/>
      <c r="B40" s="295" t="s">
        <v>451</v>
      </c>
      <c r="C40" s="60"/>
    </row>
    <row r="41" spans="1:47" ht="24.95" customHeight="1">
      <c r="A41" s="29"/>
      <c r="B41" s="366" t="s">
        <v>440</v>
      </c>
      <c r="C41" s="528" t="s">
        <v>28</v>
      </c>
      <c r="D41" s="528"/>
      <c r="E41" s="528"/>
      <c r="F41" s="528"/>
      <c r="G41" s="528"/>
      <c r="H41" s="528"/>
      <c r="I41" s="528"/>
      <c r="J41" s="528"/>
      <c r="K41" s="528"/>
      <c r="L41" s="528"/>
      <c r="M41" s="528"/>
      <c r="N41" s="528" t="s">
        <v>29</v>
      </c>
      <c r="O41" s="528"/>
      <c r="P41" s="528"/>
      <c r="Q41" s="528"/>
      <c r="R41" s="528"/>
      <c r="S41" s="528"/>
      <c r="T41" s="528"/>
      <c r="U41" s="528"/>
      <c r="V41" s="528"/>
      <c r="W41" s="528"/>
      <c r="X41" s="528"/>
      <c r="Y41" s="528" t="s">
        <v>42</v>
      </c>
      <c r="Z41" s="528"/>
      <c r="AA41" s="528"/>
      <c r="AB41" s="528"/>
      <c r="AC41" s="528"/>
      <c r="AD41" s="528"/>
      <c r="AE41" s="528"/>
      <c r="AF41" s="528"/>
      <c r="AG41" s="528"/>
      <c r="AH41" s="528"/>
      <c r="AI41" s="528"/>
    </row>
    <row r="42" spans="1:47" ht="35.1" customHeight="1">
      <c r="A42" s="12"/>
      <c r="B42" s="366"/>
      <c r="C42" s="531" t="s">
        <v>64</v>
      </c>
      <c r="D42" s="531"/>
      <c r="E42" s="531"/>
      <c r="F42" s="366" t="s">
        <v>30</v>
      </c>
      <c r="G42" s="366"/>
      <c r="H42" s="366"/>
      <c r="I42" s="366"/>
      <c r="J42" s="531" t="s">
        <v>62</v>
      </c>
      <c r="K42" s="531"/>
      <c r="L42" s="531"/>
      <c r="M42" s="531"/>
      <c r="N42" s="367" t="s">
        <v>64</v>
      </c>
      <c r="O42" s="367"/>
      <c r="P42" s="367"/>
      <c r="Q42" s="532" t="s">
        <v>30</v>
      </c>
      <c r="R42" s="532"/>
      <c r="S42" s="532"/>
      <c r="T42" s="532"/>
      <c r="U42" s="531" t="s">
        <v>127</v>
      </c>
      <c r="V42" s="531"/>
      <c r="W42" s="531"/>
      <c r="X42" s="531"/>
      <c r="Y42" s="531" t="s">
        <v>64</v>
      </c>
      <c r="Z42" s="531"/>
      <c r="AA42" s="531"/>
      <c r="AB42" s="366" t="s">
        <v>30</v>
      </c>
      <c r="AC42" s="366"/>
      <c r="AD42" s="366"/>
      <c r="AE42" s="366"/>
      <c r="AF42" s="531" t="s">
        <v>63</v>
      </c>
      <c r="AG42" s="531"/>
      <c r="AH42" s="531"/>
      <c r="AI42" s="531"/>
    </row>
    <row r="43" spans="1:47" ht="30" customHeight="1">
      <c r="A43" s="39"/>
      <c r="B43" s="223" t="s">
        <v>10</v>
      </c>
      <c r="C43" s="420"/>
      <c r="D43" s="421"/>
      <c r="E43" s="201" t="s">
        <v>268</v>
      </c>
      <c r="F43" s="529" t="str">
        <f>+IF(C43=0,"",3000)</f>
        <v/>
      </c>
      <c r="G43" s="530"/>
      <c r="H43" s="494" t="s">
        <v>13</v>
      </c>
      <c r="I43" s="495"/>
      <c r="J43" s="473" t="str">
        <f>IF(C43=0,"",C43*F43/10)</f>
        <v/>
      </c>
      <c r="K43" s="474"/>
      <c r="L43" s="474"/>
      <c r="M43" s="201" t="s">
        <v>12</v>
      </c>
      <c r="N43" s="420"/>
      <c r="O43" s="421"/>
      <c r="P43" s="224" t="s">
        <v>268</v>
      </c>
      <c r="Q43" s="420"/>
      <c r="R43" s="421"/>
      <c r="S43" s="496" t="s">
        <v>13</v>
      </c>
      <c r="T43" s="497"/>
      <c r="U43" s="473" t="str">
        <f>IF(N43=0,"",N43*Q43/10)</f>
        <v/>
      </c>
      <c r="V43" s="474"/>
      <c r="W43" s="474"/>
      <c r="X43" s="201" t="s">
        <v>12</v>
      </c>
      <c r="Y43" s="420"/>
      <c r="Z43" s="421"/>
      <c r="AA43" s="201" t="s">
        <v>268</v>
      </c>
      <c r="AB43" s="420"/>
      <c r="AC43" s="421"/>
      <c r="AD43" s="494" t="s">
        <v>13</v>
      </c>
      <c r="AE43" s="495"/>
      <c r="AF43" s="473" t="str">
        <f>IF(Y43=0,"",Y43*AB43/10)</f>
        <v/>
      </c>
      <c r="AG43" s="474"/>
      <c r="AH43" s="474"/>
      <c r="AI43" s="201" t="s">
        <v>12</v>
      </c>
      <c r="AJ43" s="459" t="s">
        <v>372</v>
      </c>
    </row>
    <row r="44" spans="1:47" ht="30" customHeight="1">
      <c r="A44" s="39"/>
      <c r="B44" s="223" t="s">
        <v>3</v>
      </c>
      <c r="C44" s="420"/>
      <c r="D44" s="421"/>
      <c r="E44" s="201" t="s">
        <v>268</v>
      </c>
      <c r="F44" s="529" t="str">
        <f>+IF(C44=0,"",2000)</f>
        <v/>
      </c>
      <c r="G44" s="530"/>
      <c r="H44" s="494" t="s">
        <v>13</v>
      </c>
      <c r="I44" s="495"/>
      <c r="J44" s="473" t="str">
        <f>IF(C44=0,"",C44*F44/10)</f>
        <v/>
      </c>
      <c r="K44" s="474"/>
      <c r="L44" s="474"/>
      <c r="M44" s="201" t="s">
        <v>12</v>
      </c>
      <c r="N44" s="420"/>
      <c r="O44" s="421"/>
      <c r="P44" s="224" t="s">
        <v>268</v>
      </c>
      <c r="Q44" s="420"/>
      <c r="R44" s="421"/>
      <c r="S44" s="496" t="s">
        <v>13</v>
      </c>
      <c r="T44" s="497"/>
      <c r="U44" s="473" t="str">
        <f>IF(N44=0,"",N44*Q44/10)</f>
        <v/>
      </c>
      <c r="V44" s="474"/>
      <c r="W44" s="474"/>
      <c r="X44" s="201" t="s">
        <v>12</v>
      </c>
      <c r="Y44" s="420"/>
      <c r="Z44" s="421"/>
      <c r="AA44" s="201" t="s">
        <v>268</v>
      </c>
      <c r="AB44" s="420"/>
      <c r="AC44" s="421"/>
      <c r="AD44" s="494" t="s">
        <v>13</v>
      </c>
      <c r="AE44" s="495"/>
      <c r="AF44" s="473" t="str">
        <f>IF(Y44=0,"",Y44*AB44/10)</f>
        <v/>
      </c>
      <c r="AG44" s="474"/>
      <c r="AH44" s="474"/>
      <c r="AI44" s="201" t="s">
        <v>12</v>
      </c>
      <c r="AJ44" s="459"/>
    </row>
    <row r="45" spans="1:47" ht="30" customHeight="1">
      <c r="B45" s="223" t="s">
        <v>11</v>
      </c>
      <c r="C45" s="420"/>
      <c r="D45" s="421"/>
      <c r="E45" s="201" t="s">
        <v>268</v>
      </c>
      <c r="F45" s="529" t="str">
        <f>+IF(C45=0,"",240)</f>
        <v/>
      </c>
      <c r="G45" s="530"/>
      <c r="H45" s="494" t="s">
        <v>13</v>
      </c>
      <c r="I45" s="495"/>
      <c r="J45" s="473" t="str">
        <f>IF(C45=0,"",C45*F45/10)</f>
        <v/>
      </c>
      <c r="K45" s="474"/>
      <c r="L45" s="474"/>
      <c r="M45" s="201" t="s">
        <v>12</v>
      </c>
      <c r="N45" s="420"/>
      <c r="O45" s="421"/>
      <c r="P45" s="224" t="s">
        <v>268</v>
      </c>
      <c r="Q45" s="420"/>
      <c r="R45" s="421"/>
      <c r="S45" s="496" t="s">
        <v>13</v>
      </c>
      <c r="T45" s="497"/>
      <c r="U45" s="473" t="str">
        <f>IF(N45=0,"",N45*Q45/10)</f>
        <v/>
      </c>
      <c r="V45" s="474"/>
      <c r="W45" s="474"/>
      <c r="X45" s="201" t="s">
        <v>12</v>
      </c>
      <c r="Y45" s="420"/>
      <c r="Z45" s="421"/>
      <c r="AA45" s="201" t="s">
        <v>268</v>
      </c>
      <c r="AB45" s="420"/>
      <c r="AC45" s="421"/>
      <c r="AD45" s="494" t="s">
        <v>13</v>
      </c>
      <c r="AE45" s="495"/>
      <c r="AF45" s="473" t="str">
        <f>IF(Y45=0,"",Y45*AB45/10)</f>
        <v/>
      </c>
      <c r="AG45" s="474"/>
      <c r="AH45" s="474"/>
      <c r="AI45" s="201" t="s">
        <v>12</v>
      </c>
      <c r="AJ45" s="459"/>
    </row>
    <row r="46" spans="1:47" ht="30" customHeight="1">
      <c r="B46" s="223" t="s">
        <v>31</v>
      </c>
      <c r="C46" s="521" t="str">
        <f>IF(SUM(C43:D45)=0,"",SUM(C43:D45))</f>
        <v/>
      </c>
      <c r="D46" s="522"/>
      <c r="E46" s="201" t="s">
        <v>268</v>
      </c>
      <c r="F46" s="523"/>
      <c r="G46" s="524"/>
      <c r="H46" s="524"/>
      <c r="I46" s="525"/>
      <c r="J46" s="473" t="str">
        <f>IF(SUM(J43:L45)=0,"",SUM(J43:L45))</f>
        <v/>
      </c>
      <c r="K46" s="474"/>
      <c r="L46" s="474"/>
      <c r="M46" s="201" t="s">
        <v>12</v>
      </c>
      <c r="N46" s="521" t="str">
        <f>IF(SUM(N43:O45)=0,"",SUM(N43:O45))</f>
        <v/>
      </c>
      <c r="O46" s="522"/>
      <c r="P46" s="201" t="s">
        <v>268</v>
      </c>
      <c r="Q46" s="523"/>
      <c r="R46" s="524"/>
      <c r="S46" s="524"/>
      <c r="T46" s="525"/>
      <c r="U46" s="473" t="str">
        <f>IF(SUM(U43:W45)=0,"",SUM(U43:W45))</f>
        <v/>
      </c>
      <c r="V46" s="474"/>
      <c r="W46" s="474"/>
      <c r="X46" s="201" t="s">
        <v>12</v>
      </c>
      <c r="Y46" s="521" t="str">
        <f>IF(SUM(Y43:Z45)=0,"",SUM(Y43:Z45))</f>
        <v/>
      </c>
      <c r="Z46" s="522"/>
      <c r="AA46" s="201" t="s">
        <v>268</v>
      </c>
      <c r="AB46" s="523"/>
      <c r="AC46" s="524"/>
      <c r="AD46" s="524"/>
      <c r="AE46" s="525"/>
      <c r="AF46" s="549" t="str">
        <f>IF(SUM(AF43:AH45)=0,"",IF(B61&lt;1,SUM(AF43:AH45),IF(AND(S64="☐",Y46&gt;=20000),SUM(AF43:AH45),IF(AND(S64="☐",Y46&lt;20000),MIN(B61*2000000,SUM(AF43:AH45)),IF(AND(S64="☑",Y46&gt;=10000),SUM(AF43:AH45),IF(AND(S64="☑",Y46&lt;10000),MIN(B61*2000000,SUM(AF43:AH45))))))))</f>
        <v/>
      </c>
      <c r="AG46" s="550"/>
      <c r="AH46" s="550"/>
      <c r="AI46" s="201" t="s">
        <v>12</v>
      </c>
      <c r="AJ46" s="645" t="s">
        <v>447</v>
      </c>
      <c r="AK46" s="646"/>
      <c r="AL46" s="646"/>
      <c r="AM46" s="646"/>
      <c r="AN46" s="646"/>
      <c r="AO46" s="646"/>
    </row>
    <row r="47" spans="1:47" ht="30" customHeight="1">
      <c r="B47" s="223" t="s">
        <v>445</v>
      </c>
      <c r="C47" s="515"/>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7"/>
      <c r="AJ47" s="465" t="s">
        <v>446</v>
      </c>
      <c r="AK47" s="465"/>
      <c r="AL47" s="465"/>
      <c r="AM47" s="465"/>
      <c r="AN47" s="465"/>
      <c r="AO47" s="465"/>
      <c r="AP47" s="288"/>
    </row>
    <row r="48" spans="1:47" ht="18.75">
      <c r="B48" s="295" t="s">
        <v>463</v>
      </c>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465"/>
      <c r="AK48" s="465"/>
      <c r="AL48" s="465"/>
      <c r="AM48" s="465"/>
      <c r="AN48" s="465"/>
      <c r="AO48" s="465"/>
      <c r="AP48" s="288"/>
    </row>
    <row r="49" spans="1:64" ht="30" customHeight="1">
      <c r="B49" s="466" t="s">
        <v>440</v>
      </c>
      <c r="C49" s="467" t="s">
        <v>464</v>
      </c>
      <c r="D49" s="467"/>
      <c r="E49" s="467"/>
      <c r="F49" s="467"/>
      <c r="G49" s="467"/>
      <c r="H49" s="467"/>
      <c r="I49" s="467"/>
      <c r="J49" s="467"/>
      <c r="K49" s="467"/>
      <c r="L49" s="467"/>
      <c r="M49" s="467"/>
      <c r="N49" s="294"/>
      <c r="O49" s="294"/>
      <c r="P49" s="518" t="s">
        <v>455</v>
      </c>
      <c r="Q49" s="519"/>
      <c r="R49" s="519"/>
      <c r="S49" s="519"/>
      <c r="T49" s="520"/>
      <c r="U49" s="518" t="s">
        <v>456</v>
      </c>
      <c r="V49" s="519"/>
      <c r="W49" s="519"/>
      <c r="X49" s="519"/>
      <c r="Y49" s="520"/>
      <c r="Z49" s="294"/>
      <c r="AA49" s="294"/>
      <c r="AB49" s="294"/>
      <c r="AC49" s="294"/>
      <c r="AD49" s="294"/>
      <c r="AE49" s="294"/>
      <c r="AF49" s="294"/>
      <c r="AG49" s="294"/>
      <c r="AH49" s="294"/>
      <c r="AI49" s="294"/>
      <c r="AJ49" s="465"/>
      <c r="AK49" s="465"/>
      <c r="AL49" s="465"/>
      <c r="AM49" s="465"/>
      <c r="AN49" s="465"/>
      <c r="AO49" s="465"/>
      <c r="AP49" s="288"/>
    </row>
    <row r="50" spans="1:64" ht="30" customHeight="1">
      <c r="B50" s="466"/>
      <c r="C50" s="460" t="s">
        <v>64</v>
      </c>
      <c r="D50" s="460"/>
      <c r="E50" s="460"/>
      <c r="F50" s="466" t="s">
        <v>30</v>
      </c>
      <c r="G50" s="466"/>
      <c r="H50" s="466"/>
      <c r="I50" s="466"/>
      <c r="J50" s="460" t="s">
        <v>465</v>
      </c>
      <c r="K50" s="460"/>
      <c r="L50" s="460"/>
      <c r="M50" s="460"/>
      <c r="N50" s="294"/>
      <c r="O50" s="294"/>
      <c r="P50" s="542"/>
      <c r="Q50" s="543"/>
      <c r="R50" s="543"/>
      <c r="S50" s="659" t="s">
        <v>453</v>
      </c>
      <c r="T50" s="660"/>
      <c r="U50" s="544" t="s">
        <v>454</v>
      </c>
      <c r="V50" s="545"/>
      <c r="W50" s="546" t="s">
        <v>457</v>
      </c>
      <c r="X50" s="547"/>
      <c r="Y50" s="548"/>
      <c r="Z50" s="294"/>
      <c r="AA50" s="294"/>
      <c r="AB50" s="294"/>
      <c r="AC50" s="294"/>
      <c r="AD50" s="294"/>
      <c r="AE50" s="294"/>
      <c r="AF50" s="294"/>
      <c r="AG50" s="294"/>
      <c r="AH50" s="294"/>
      <c r="AI50" s="294"/>
      <c r="AJ50" s="646" t="s">
        <v>461</v>
      </c>
      <c r="AK50" s="646"/>
      <c r="AL50" s="646"/>
      <c r="AM50" s="646"/>
      <c r="AN50" s="646"/>
      <c r="AO50" s="646"/>
      <c r="AP50" s="288"/>
    </row>
    <row r="51" spans="1:64" ht="30" customHeight="1">
      <c r="B51" s="296" t="s">
        <v>10</v>
      </c>
      <c r="C51" s="461"/>
      <c r="D51" s="462"/>
      <c r="E51" s="297" t="s">
        <v>268</v>
      </c>
      <c r="F51" s="463" t="str">
        <f>+IF(C51=0,"",1000)</f>
        <v/>
      </c>
      <c r="G51" s="464"/>
      <c r="H51" s="470" t="s">
        <v>13</v>
      </c>
      <c r="I51" s="471"/>
      <c r="J51" s="473" t="str">
        <f>IF(C51=0,"",C51*F51/10)</f>
        <v/>
      </c>
      <c r="K51" s="474"/>
      <c r="L51" s="474"/>
      <c r="M51" s="297" t="s">
        <v>12</v>
      </c>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646" t="s">
        <v>462</v>
      </c>
      <c r="AK51" s="646"/>
      <c r="AL51" s="646"/>
      <c r="AM51" s="646"/>
      <c r="AN51" s="646"/>
      <c r="AO51" s="646"/>
      <c r="AP51" s="288"/>
    </row>
    <row r="52" spans="1:64" ht="30" customHeight="1">
      <c r="B52" s="296" t="s">
        <v>3</v>
      </c>
      <c r="C52" s="461"/>
      <c r="D52" s="462"/>
      <c r="E52" s="297" t="s">
        <v>268</v>
      </c>
      <c r="F52" s="463" t="str">
        <f>+IF(C52=0,"",600)</f>
        <v/>
      </c>
      <c r="G52" s="464"/>
      <c r="H52" s="470" t="s">
        <v>13</v>
      </c>
      <c r="I52" s="471"/>
      <c r="J52" s="473" t="str">
        <f>IF(C52=0,"",C52*F52/10)</f>
        <v/>
      </c>
      <c r="K52" s="474"/>
      <c r="L52" s="474"/>
      <c r="M52" s="297" t="s">
        <v>12</v>
      </c>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646"/>
      <c r="AK52" s="646"/>
      <c r="AL52" s="646"/>
      <c r="AM52" s="646"/>
      <c r="AN52" s="646"/>
      <c r="AO52" s="646"/>
      <c r="AP52" s="288"/>
    </row>
    <row r="53" spans="1:64" ht="30" customHeight="1">
      <c r="B53" s="296" t="s">
        <v>11</v>
      </c>
      <c r="C53" s="461"/>
      <c r="D53" s="462"/>
      <c r="E53" s="297" t="s">
        <v>268</v>
      </c>
      <c r="F53" s="463" t="str">
        <f>+IF(C53=0,"",80)</f>
        <v/>
      </c>
      <c r="G53" s="464"/>
      <c r="H53" s="470" t="s">
        <v>13</v>
      </c>
      <c r="I53" s="471"/>
      <c r="J53" s="473" t="str">
        <f>IF(C53=0,"",C53*F53/10)</f>
        <v/>
      </c>
      <c r="K53" s="474"/>
      <c r="L53" s="474"/>
      <c r="M53" s="297" t="s">
        <v>12</v>
      </c>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186"/>
      <c r="AK53" s="186"/>
      <c r="AL53" s="186"/>
      <c r="AM53" s="186"/>
      <c r="AN53" s="288"/>
      <c r="AO53" s="288"/>
      <c r="AP53" s="288"/>
    </row>
    <row r="54" spans="1:64" ht="30" customHeight="1">
      <c r="B54" s="296" t="s">
        <v>31</v>
      </c>
      <c r="C54" s="475" t="str">
        <f>IF(SUM(C51:D53)=0,"",SUM(C51:D53))</f>
        <v/>
      </c>
      <c r="D54" s="476"/>
      <c r="E54" s="297" t="s">
        <v>268</v>
      </c>
      <c r="F54" s="477"/>
      <c r="G54" s="478"/>
      <c r="H54" s="478"/>
      <c r="I54" s="479"/>
      <c r="J54" s="468"/>
      <c r="K54" s="469"/>
      <c r="L54" s="469"/>
      <c r="M54" s="297" t="s">
        <v>12</v>
      </c>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186"/>
      <c r="AK54" s="186"/>
      <c r="AL54" s="186"/>
      <c r="AM54" s="186"/>
      <c r="AN54" s="288"/>
      <c r="AO54" s="288"/>
      <c r="AP54" s="288"/>
    </row>
    <row r="55" spans="1:64" ht="30" customHeight="1">
      <c r="B55" s="296" t="s">
        <v>445</v>
      </c>
      <c r="C55" s="509"/>
      <c r="D55" s="509"/>
      <c r="E55" s="509"/>
      <c r="F55" s="509"/>
      <c r="G55" s="509"/>
      <c r="H55" s="509"/>
      <c r="I55" s="509"/>
      <c r="J55" s="509"/>
      <c r="K55" s="509"/>
      <c r="L55" s="509"/>
      <c r="M55" s="509"/>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186"/>
      <c r="AK55" s="186"/>
      <c r="AL55" s="186"/>
      <c r="AM55" s="186"/>
      <c r="AN55" s="288"/>
      <c r="AO55" s="288"/>
      <c r="AP55" s="288"/>
    </row>
    <row r="56" spans="1:64" ht="14.25">
      <c r="B56" s="510"/>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186"/>
      <c r="AK56" s="186"/>
      <c r="AL56" s="186"/>
      <c r="AM56" s="186"/>
      <c r="AN56" s="288"/>
      <c r="AO56" s="288"/>
      <c r="AP56" s="288"/>
    </row>
    <row r="57" spans="1:64" ht="21">
      <c r="A57" s="140" t="s">
        <v>267</v>
      </c>
      <c r="B57" s="25"/>
      <c r="C57" s="60"/>
      <c r="F57" s="25"/>
      <c r="G57" s="60" t="s">
        <v>23</v>
      </c>
      <c r="AJ57" s="186"/>
      <c r="AK57" s="186"/>
      <c r="AL57" s="186"/>
      <c r="AM57" s="186"/>
      <c r="AN57" s="288"/>
      <c r="AO57" s="288"/>
      <c r="AP57" s="288"/>
    </row>
    <row r="58" spans="1:64" ht="9" customHeight="1">
      <c r="B58" s="250"/>
      <c r="C58" s="250"/>
      <c r="D58" s="27"/>
      <c r="E58" s="12"/>
      <c r="F58" s="27"/>
      <c r="G58" s="12"/>
      <c r="H58" s="93"/>
      <c r="I58" s="20"/>
      <c r="J58" s="93"/>
      <c r="K58" s="20"/>
    </row>
    <row r="59" spans="1:64" ht="21">
      <c r="A59" s="140" t="s">
        <v>418</v>
      </c>
      <c r="B59" s="25"/>
      <c r="C59" s="43"/>
      <c r="D59" s="27"/>
      <c r="E59" s="3"/>
      <c r="F59" s="3"/>
      <c r="G59" s="3"/>
      <c r="H59" s="3"/>
      <c r="I59" s="3"/>
      <c r="J59" s="3"/>
      <c r="K59" s="3"/>
      <c r="L59" s="3"/>
      <c r="M59" s="3"/>
      <c r="R59" s="254" t="s">
        <v>426</v>
      </c>
      <c r="S59" s="255"/>
      <c r="T59" s="256"/>
      <c r="U59" s="257"/>
      <c r="V59" s="258"/>
      <c r="W59" s="258"/>
      <c r="X59" s="258"/>
      <c r="Y59" s="258"/>
      <c r="Z59" s="258"/>
      <c r="AA59" s="258"/>
      <c r="AB59" s="259"/>
      <c r="AC59" s="260"/>
      <c r="AD59" s="260"/>
      <c r="AE59" s="260"/>
      <c r="AF59" s="261"/>
      <c r="AG59" s="261"/>
      <c r="AH59" s="261"/>
      <c r="AI59" s="261"/>
      <c r="AV59" s="255"/>
      <c r="AW59" s="263"/>
      <c r="AX59" s="365" t="s">
        <v>427</v>
      </c>
      <c r="AY59" s="365"/>
      <c r="AZ59" s="365"/>
      <c r="BA59" s="264"/>
      <c r="BB59" s="365" t="s">
        <v>428</v>
      </c>
      <c r="BC59" s="365"/>
      <c r="BD59" s="365"/>
      <c r="BE59" s="428"/>
      <c r="BF59" s="265" t="s">
        <v>429</v>
      </c>
      <c r="BG59" s="266"/>
      <c r="BH59" s="266"/>
      <c r="BI59" s="266"/>
      <c r="BJ59" s="266"/>
      <c r="BK59" s="266"/>
      <c r="BL59" s="266"/>
    </row>
    <row r="60" spans="1:64" ht="24.95" customHeight="1">
      <c r="B60" s="551" t="s">
        <v>420</v>
      </c>
      <c r="C60" s="552"/>
      <c r="D60" s="552"/>
      <c r="E60" s="552"/>
      <c r="F60" s="553"/>
      <c r="G60" s="251"/>
      <c r="H60" s="251"/>
      <c r="I60" s="249"/>
      <c r="J60" s="249"/>
      <c r="K60" s="249"/>
      <c r="L60" s="249"/>
      <c r="M60" s="249"/>
      <c r="N60" s="249"/>
      <c r="O60" s="251"/>
      <c r="P60" s="122"/>
      <c r="Q60" s="122"/>
      <c r="R60" s="255"/>
      <c r="S60" s="273"/>
      <c r="T60" s="365" t="s">
        <v>427</v>
      </c>
      <c r="U60" s="365"/>
      <c r="V60" s="365"/>
      <c r="W60" s="275"/>
      <c r="X60" s="365" t="s">
        <v>428</v>
      </c>
      <c r="Y60" s="365"/>
      <c r="Z60" s="365"/>
      <c r="AA60" s="428"/>
      <c r="AB60" s="265" t="s">
        <v>429</v>
      </c>
      <c r="AC60" s="266"/>
      <c r="AD60" s="266"/>
      <c r="AE60" s="266"/>
      <c r="AF60" s="266"/>
      <c r="AG60" s="266"/>
      <c r="AH60" s="266"/>
      <c r="AI60" s="261"/>
      <c r="AV60" s="262"/>
      <c r="AW60" s="267"/>
      <c r="AX60" s="268" t="s">
        <v>430</v>
      </c>
      <c r="AY60" s="268"/>
      <c r="AZ60" s="268"/>
      <c r="BA60" s="269"/>
      <c r="BB60" s="413" t="s">
        <v>431</v>
      </c>
      <c r="BC60" s="413"/>
      <c r="BD60" s="413"/>
      <c r="BE60" s="414"/>
      <c r="BF60" s="266"/>
      <c r="BG60" s="266"/>
      <c r="BH60" s="266"/>
      <c r="BI60" s="266"/>
      <c r="BJ60" s="266"/>
      <c r="BK60" s="266"/>
      <c r="BL60" s="266"/>
    </row>
    <row r="61" spans="1:64" ht="30" customHeight="1">
      <c r="B61" s="554"/>
      <c r="C61" s="555"/>
      <c r="D61" s="555"/>
      <c r="E61" s="511" t="s">
        <v>421</v>
      </c>
      <c r="F61" s="512"/>
      <c r="G61" s="251"/>
      <c r="H61" s="252"/>
      <c r="R61" s="262"/>
      <c r="S61" s="274"/>
      <c r="T61" s="268" t="s">
        <v>430</v>
      </c>
      <c r="U61" s="268"/>
      <c r="V61" s="268"/>
      <c r="W61" s="276"/>
      <c r="X61" s="413" t="s">
        <v>431</v>
      </c>
      <c r="Y61" s="413"/>
      <c r="Z61" s="413"/>
      <c r="AA61" s="414"/>
      <c r="AB61" s="266"/>
      <c r="AC61" s="266"/>
      <c r="AD61" s="266"/>
      <c r="AE61" s="266"/>
      <c r="AF61" s="266"/>
      <c r="AG61" s="266"/>
      <c r="AH61" s="266"/>
      <c r="AI61" s="266"/>
      <c r="AJ61" s="186"/>
      <c r="AM61" s="106" t="s">
        <v>312</v>
      </c>
    </row>
    <row r="62" spans="1:64" ht="13.5">
      <c r="B62" s="250"/>
      <c r="C62" s="250"/>
      <c r="D62" s="27"/>
      <c r="E62" s="12"/>
      <c r="F62" s="27"/>
      <c r="G62" s="12"/>
      <c r="H62" s="93"/>
      <c r="I62" s="20"/>
      <c r="J62" s="93"/>
      <c r="K62" s="20"/>
      <c r="AI62" s="270"/>
    </row>
    <row r="63" spans="1:64" ht="21">
      <c r="A63" s="140" t="s">
        <v>419</v>
      </c>
      <c r="B63" s="25"/>
      <c r="C63" s="60"/>
      <c r="D63" s="27"/>
      <c r="E63" s="3"/>
      <c r="F63" s="3"/>
      <c r="G63" s="3"/>
      <c r="H63" s="3"/>
      <c r="I63" s="3"/>
      <c r="J63" s="3"/>
      <c r="K63" s="3"/>
      <c r="L63" s="3"/>
      <c r="M63" s="3"/>
      <c r="N63" s="3"/>
      <c r="O63" s="3"/>
      <c r="R63" s="254" t="s">
        <v>432</v>
      </c>
      <c r="S63" s="255"/>
      <c r="T63" s="256"/>
      <c r="U63" s="257"/>
      <c r="V63" s="258"/>
      <c r="W63" s="258"/>
      <c r="X63" s="258"/>
      <c r="Y63" s="258"/>
      <c r="Z63" s="258"/>
      <c r="AA63" s="258"/>
      <c r="AB63" s="266"/>
      <c r="AC63" s="271"/>
      <c r="AD63" s="271"/>
      <c r="AE63" s="272"/>
      <c r="AF63" s="262"/>
    </row>
    <row r="64" spans="1:64" ht="24.95" customHeight="1">
      <c r="B64" s="528" t="s">
        <v>38</v>
      </c>
      <c r="C64" s="528"/>
      <c r="D64" s="528"/>
      <c r="E64" s="528"/>
      <c r="F64" s="528"/>
      <c r="G64" s="18"/>
      <c r="H64" s="45"/>
      <c r="I64" s="45"/>
      <c r="J64" s="45"/>
      <c r="K64" s="45"/>
      <c r="L64" s="45"/>
      <c r="M64" s="45"/>
      <c r="N64" s="45"/>
      <c r="O64" s="45"/>
      <c r="P64" s="45"/>
      <c r="Q64" s="45"/>
      <c r="R64" s="45"/>
      <c r="S64" s="300" t="s">
        <v>134</v>
      </c>
      <c r="T64" s="635" t="s">
        <v>433</v>
      </c>
      <c r="U64" s="636"/>
      <c r="V64" s="636"/>
      <c r="W64" s="636"/>
      <c r="X64" s="636"/>
      <c r="Y64" s="636"/>
      <c r="Z64" s="636"/>
      <c r="AA64" s="637"/>
      <c r="AB64" s="45"/>
      <c r="AC64" s="45"/>
      <c r="AD64" s="45"/>
      <c r="AE64" s="45"/>
      <c r="AF64" s="45"/>
      <c r="AG64" s="45"/>
    </row>
    <row r="65" spans="1:48" ht="30" customHeight="1">
      <c r="B65" s="513"/>
      <c r="C65" s="514"/>
      <c r="D65" s="514"/>
      <c r="E65" s="526" t="s">
        <v>422</v>
      </c>
      <c r="F65" s="527"/>
      <c r="G65" s="18"/>
      <c r="H65" s="253" t="str">
        <f>IF(B65&gt;0,AM65,"")</f>
        <v/>
      </c>
      <c r="I65" s="253"/>
      <c r="J65" s="253"/>
      <c r="K65" s="253"/>
      <c r="L65" s="253"/>
      <c r="M65" s="253"/>
      <c r="N65" s="253"/>
      <c r="O65" s="253"/>
      <c r="P65" s="253"/>
      <c r="Q65" s="253"/>
      <c r="R65" s="253"/>
      <c r="S65" s="30"/>
      <c r="T65" s="301"/>
      <c r="U65" s="301"/>
      <c r="V65" s="301"/>
      <c r="W65" s="301"/>
      <c r="X65" s="301"/>
      <c r="Y65" s="301"/>
      <c r="Z65" s="301"/>
      <c r="AA65" s="301"/>
      <c r="AB65" s="253"/>
      <c r="AC65" s="253"/>
      <c r="AD65" s="253"/>
      <c r="AE65" s="253"/>
      <c r="AF65" s="253"/>
      <c r="AG65" s="253"/>
      <c r="AH65" s="45"/>
      <c r="AI65" s="45"/>
      <c r="AM65" s="106" t="s">
        <v>312</v>
      </c>
    </row>
    <row r="66" spans="1:48" ht="13.15" customHeight="1">
      <c r="B66" s="250"/>
      <c r="C66" s="250"/>
      <c r="D66" s="27"/>
      <c r="E66" s="12"/>
      <c r="F66" s="27"/>
      <c r="G66" s="12"/>
      <c r="H66" s="93"/>
      <c r="I66" s="20"/>
      <c r="J66" s="93"/>
      <c r="K66" s="20"/>
    </row>
    <row r="67" spans="1:48" ht="24">
      <c r="A67" s="141" t="s">
        <v>35</v>
      </c>
      <c r="B67" s="43"/>
      <c r="C67" s="60"/>
      <c r="D67" s="27"/>
      <c r="E67" s="44"/>
      <c r="F67" s="27"/>
      <c r="G67" s="12"/>
      <c r="H67" s="93"/>
      <c r="I67" s="20"/>
      <c r="J67" s="93"/>
      <c r="K67" s="20"/>
    </row>
    <row r="68" spans="1:48" s="20" customFormat="1" ht="14.25">
      <c r="B68" s="46"/>
      <c r="C68" s="46"/>
      <c r="D68" s="47"/>
      <c r="E68" s="47"/>
      <c r="F68" s="47"/>
      <c r="G68" s="47"/>
      <c r="H68" s="47"/>
      <c r="I68" s="47"/>
      <c r="J68" s="48"/>
      <c r="K68" s="371"/>
      <c r="L68" s="371"/>
      <c r="M68" s="371"/>
      <c r="N68" s="371"/>
      <c r="O68" s="46"/>
      <c r="Z68" s="44"/>
      <c r="AA68" s="44"/>
      <c r="AB68" s="44"/>
      <c r="AC68" s="44"/>
      <c r="AD68" s="44"/>
      <c r="AE68" s="44"/>
      <c r="AF68" s="44"/>
      <c r="AG68" s="44"/>
      <c r="AH68" s="110"/>
      <c r="AI68" s="154" t="s">
        <v>285</v>
      </c>
      <c r="AJ68" s="187"/>
      <c r="AL68" s="105"/>
      <c r="AM68" s="105"/>
      <c r="AN68" s="103"/>
      <c r="AO68" s="195"/>
      <c r="AP68" s="195"/>
      <c r="AQ68" s="196"/>
      <c r="AR68" s="105"/>
      <c r="AS68" s="105"/>
      <c r="AT68" s="105"/>
      <c r="AU68" s="105"/>
      <c r="AV68" s="105"/>
    </row>
    <row r="69" spans="1:48" s="20" customFormat="1" ht="9.9499999999999993" customHeight="1">
      <c r="B69" s="49"/>
      <c r="C69" s="50"/>
      <c r="D69" s="51"/>
      <c r="E69" s="51"/>
      <c r="F69" s="51"/>
      <c r="G69" s="51"/>
      <c r="H69" s="51"/>
      <c r="I69" s="51"/>
      <c r="J69" s="52"/>
      <c r="K69" s="53"/>
      <c r="L69" s="53"/>
      <c r="M69" s="53"/>
      <c r="N69" s="53"/>
      <c r="O69" s="50"/>
      <c r="P69" s="54"/>
      <c r="Q69" s="54"/>
      <c r="R69" s="54"/>
      <c r="S69" s="54"/>
      <c r="T69" s="54"/>
      <c r="U69" s="54"/>
      <c r="V69" s="54"/>
      <c r="W69" s="54"/>
      <c r="X69" s="55"/>
      <c r="Y69" s="55"/>
      <c r="Z69" s="55"/>
      <c r="AA69" s="55"/>
      <c r="AB69" s="55"/>
      <c r="AC69" s="55"/>
      <c r="AD69" s="55"/>
      <c r="AE69" s="55"/>
      <c r="AF69" s="54"/>
      <c r="AG69" s="54"/>
      <c r="AH69" s="54"/>
      <c r="AI69" s="56"/>
      <c r="AJ69" s="187"/>
      <c r="AL69" s="105"/>
      <c r="AM69" s="105"/>
      <c r="AN69" s="103"/>
      <c r="AO69" s="195"/>
      <c r="AP69" s="195"/>
      <c r="AQ69" s="196"/>
      <c r="AR69" s="105"/>
      <c r="AS69" s="105"/>
      <c r="AT69" s="105"/>
      <c r="AU69" s="105"/>
      <c r="AV69" s="105"/>
    </row>
    <row r="70" spans="1:48" ht="24.95" customHeight="1">
      <c r="B70" s="176" t="s">
        <v>134</v>
      </c>
      <c r="C70" s="408" t="s">
        <v>147</v>
      </c>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81"/>
    </row>
    <row r="71" spans="1:48" ht="24.95" customHeight="1">
      <c r="B71" s="176" t="s">
        <v>134</v>
      </c>
      <c r="C71" s="408" t="s">
        <v>148</v>
      </c>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81"/>
    </row>
    <row r="72" spans="1:48" ht="24.95" customHeight="1">
      <c r="B72" s="176" t="s">
        <v>134</v>
      </c>
      <c r="C72" s="408" t="s">
        <v>149</v>
      </c>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81"/>
    </row>
    <row r="73" spans="1:48" ht="24.95" customHeight="1">
      <c r="B73" s="176" t="s">
        <v>134</v>
      </c>
      <c r="C73" s="408" t="s">
        <v>150</v>
      </c>
      <c r="D73" s="408"/>
      <c r="E73" s="408"/>
      <c r="F73" s="408"/>
      <c r="G73" s="408"/>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81"/>
    </row>
    <row r="74" spans="1:48" ht="24.95" customHeight="1">
      <c r="B74" s="176" t="s">
        <v>134</v>
      </c>
      <c r="C74" s="408" t="s">
        <v>151</v>
      </c>
      <c r="D74" s="408"/>
      <c r="E74" s="408"/>
      <c r="F74" s="408"/>
      <c r="G74" s="408"/>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81"/>
    </row>
    <row r="75" spans="1:48" ht="17.25">
      <c r="B75" s="176" t="s">
        <v>134</v>
      </c>
      <c r="C75" s="482" t="s">
        <v>290</v>
      </c>
      <c r="D75" s="482"/>
      <c r="E75" s="483" t="s">
        <v>291</v>
      </c>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4"/>
    </row>
    <row r="76" spans="1:48" ht="8.4499999999999993" customHeight="1">
      <c r="A76" s="20"/>
      <c r="B76" s="58"/>
      <c r="C76" s="34"/>
      <c r="D76" s="34"/>
      <c r="E76" s="34"/>
      <c r="F76" s="34"/>
      <c r="G76" s="34"/>
      <c r="H76" s="34"/>
      <c r="I76" s="34"/>
      <c r="J76" s="34"/>
      <c r="K76" s="34"/>
      <c r="L76" s="34"/>
      <c r="M76" s="34"/>
      <c r="N76" s="34"/>
      <c r="O76" s="107"/>
      <c r="P76" s="84"/>
      <c r="Q76" s="84"/>
      <c r="R76" s="84"/>
      <c r="S76" s="84"/>
      <c r="T76" s="84"/>
      <c r="U76" s="84"/>
      <c r="V76" s="84"/>
      <c r="W76" s="84"/>
      <c r="X76" s="84"/>
      <c r="Y76" s="84"/>
      <c r="Z76" s="84"/>
      <c r="AA76" s="84"/>
      <c r="AB76" s="84"/>
      <c r="AC76" s="84"/>
      <c r="AD76" s="84"/>
      <c r="AE76" s="84"/>
      <c r="AF76" s="84"/>
      <c r="AG76" s="84"/>
      <c r="AH76" s="8"/>
      <c r="AI76" s="9"/>
    </row>
    <row r="77" spans="1:48" ht="10.15" customHeight="1">
      <c r="A77" s="20"/>
      <c r="B77" s="46"/>
      <c r="C77" s="44"/>
      <c r="D77" s="44"/>
      <c r="E77" s="44"/>
      <c r="F77" s="44"/>
      <c r="G77" s="44"/>
      <c r="H77" s="44"/>
      <c r="I77" s="44"/>
      <c r="J77" s="44"/>
      <c r="K77" s="44"/>
      <c r="L77" s="44"/>
      <c r="M77" s="44"/>
      <c r="N77" s="44"/>
      <c r="O77" s="108"/>
      <c r="P77" s="57"/>
      <c r="Q77" s="57"/>
      <c r="R77" s="57"/>
      <c r="S77" s="57"/>
      <c r="T77" s="57"/>
      <c r="U77" s="57"/>
      <c r="V77" s="57"/>
      <c r="W77" s="57"/>
      <c r="X77" s="57"/>
      <c r="Y77" s="57"/>
      <c r="Z77" s="57"/>
      <c r="AA77" s="57"/>
      <c r="AB77" s="57"/>
      <c r="AC77" s="57"/>
      <c r="AD77" s="57"/>
      <c r="AE77" s="57"/>
      <c r="AF77" s="57"/>
      <c r="AG77" s="57"/>
      <c r="AH77" s="20"/>
    </row>
    <row r="78" spans="1:48" ht="30" customHeight="1">
      <c r="A78" s="141" t="s">
        <v>34</v>
      </c>
    </row>
    <row r="79" spans="1:48" ht="30" customHeight="1">
      <c r="A79" s="142" t="s">
        <v>271</v>
      </c>
      <c r="B79" s="146"/>
    </row>
    <row r="80" spans="1:48" ht="24.95" customHeight="1">
      <c r="A80" s="42"/>
      <c r="B80" s="147" t="s">
        <v>411</v>
      </c>
      <c r="I80" s="20"/>
      <c r="J80" s="20"/>
      <c r="K80" s="20"/>
      <c r="L80" s="20"/>
      <c r="M80" s="20"/>
      <c r="N80" s="20"/>
      <c r="O80" s="20"/>
      <c r="P80" s="20"/>
      <c r="Q80" s="20"/>
      <c r="R80" s="20"/>
      <c r="S80" s="20"/>
      <c r="T80" s="20"/>
      <c r="U80" s="20"/>
      <c r="V80" s="20"/>
      <c r="W80" s="20"/>
      <c r="X80" s="20"/>
      <c r="Y80" s="20"/>
      <c r="Z80" s="20"/>
      <c r="AA80" s="20"/>
      <c r="AB80" s="20"/>
      <c r="AC80" s="20"/>
      <c r="AD80" s="20"/>
    </row>
    <row r="81" spans="1:40" ht="24.95" customHeight="1">
      <c r="A81" s="42"/>
      <c r="B81" s="59" t="s">
        <v>313</v>
      </c>
      <c r="C81" s="60"/>
      <c r="I81" s="20"/>
      <c r="J81" s="20"/>
      <c r="K81" s="20"/>
      <c r="L81" s="20"/>
      <c r="M81" s="20"/>
      <c r="N81" s="20"/>
      <c r="O81" s="20"/>
      <c r="P81" s="20"/>
      <c r="Q81" s="20"/>
      <c r="R81" s="20"/>
      <c r="S81" s="20"/>
      <c r="T81" s="20"/>
      <c r="U81" s="20"/>
      <c r="V81" s="20"/>
      <c r="W81" s="20"/>
      <c r="X81" s="20"/>
      <c r="Y81" s="20"/>
      <c r="Z81" s="20"/>
      <c r="AA81" s="20"/>
      <c r="AB81" s="20"/>
      <c r="AC81" s="20"/>
    </row>
    <row r="82" spans="1:40" ht="24.95" customHeight="1">
      <c r="A82" s="61"/>
      <c r="B82" s="388" t="s">
        <v>0</v>
      </c>
      <c r="C82" s="389"/>
      <c r="D82" s="389"/>
      <c r="E82" s="389"/>
      <c r="F82" s="389"/>
      <c r="G82" s="389"/>
      <c r="H82" s="390"/>
      <c r="I82" s="388" t="s">
        <v>19</v>
      </c>
      <c r="J82" s="389"/>
      <c r="K82" s="389"/>
      <c r="L82" s="389"/>
      <c r="M82" s="389"/>
      <c r="N82" s="389"/>
      <c r="O82" s="389"/>
      <c r="P82" s="389"/>
      <c r="Q82" s="389"/>
      <c r="R82" s="389"/>
      <c r="S82" s="389"/>
      <c r="T82" s="389"/>
      <c r="U82" s="389"/>
      <c r="V82" s="389"/>
      <c r="W82" s="389"/>
      <c r="X82" s="389"/>
      <c r="Y82" s="389"/>
      <c r="Z82" s="389"/>
      <c r="AA82" s="390"/>
      <c r="AB82" s="388" t="s">
        <v>16</v>
      </c>
      <c r="AC82" s="389"/>
      <c r="AD82" s="389"/>
      <c r="AE82" s="389"/>
      <c r="AF82" s="389"/>
      <c r="AG82" s="389"/>
      <c r="AH82" s="390"/>
    </row>
    <row r="83" spans="1:40" ht="24.95" customHeight="1">
      <c r="A83" s="20"/>
      <c r="B83" s="485" t="s">
        <v>161</v>
      </c>
      <c r="C83" s="486"/>
      <c r="D83" s="500" t="s">
        <v>44</v>
      </c>
      <c r="E83" s="501"/>
      <c r="F83" s="501"/>
      <c r="G83" s="501"/>
      <c r="H83" s="502"/>
      <c r="I83" s="375" t="s">
        <v>114</v>
      </c>
      <c r="J83" s="376"/>
      <c r="K83" s="376"/>
      <c r="L83" s="376"/>
      <c r="M83" s="376"/>
      <c r="N83" s="376"/>
      <c r="O83" s="376"/>
      <c r="P83" s="376"/>
      <c r="Q83" s="376"/>
      <c r="R83" s="376"/>
      <c r="S83" s="376"/>
      <c r="T83" s="376"/>
      <c r="U83" s="376"/>
      <c r="V83" s="376"/>
      <c r="W83" s="376"/>
      <c r="X83" s="376"/>
      <c r="Y83" s="376"/>
      <c r="Z83" s="376"/>
      <c r="AA83" s="377"/>
      <c r="AB83" s="138"/>
      <c r="AC83" s="533" t="s">
        <v>141</v>
      </c>
      <c r="AD83" s="533"/>
      <c r="AE83" s="535"/>
      <c r="AF83" s="535"/>
      <c r="AG83" s="535"/>
      <c r="AH83" s="536"/>
      <c r="AJ83" s="186" t="s">
        <v>319</v>
      </c>
    </row>
    <row r="84" spans="1:40" ht="24.95" customHeight="1">
      <c r="A84" s="20"/>
      <c r="B84" s="487"/>
      <c r="C84" s="488"/>
      <c r="D84" s="503"/>
      <c r="E84" s="504"/>
      <c r="F84" s="504"/>
      <c r="G84" s="504"/>
      <c r="H84" s="505"/>
      <c r="I84" s="378"/>
      <c r="J84" s="379"/>
      <c r="K84" s="379"/>
      <c r="L84" s="379"/>
      <c r="M84" s="379"/>
      <c r="N84" s="379"/>
      <c r="O84" s="379"/>
      <c r="P84" s="379"/>
      <c r="Q84" s="379"/>
      <c r="R84" s="379"/>
      <c r="S84" s="379"/>
      <c r="T84" s="379"/>
      <c r="U84" s="379"/>
      <c r="V84" s="379"/>
      <c r="W84" s="379"/>
      <c r="X84" s="379"/>
      <c r="Y84" s="379"/>
      <c r="Z84" s="379"/>
      <c r="AA84" s="380"/>
      <c r="AB84" s="174" t="s">
        <v>134</v>
      </c>
      <c r="AC84" s="534" t="s">
        <v>176</v>
      </c>
      <c r="AD84" s="534"/>
      <c r="AE84" s="537"/>
      <c r="AF84" s="537"/>
      <c r="AG84" s="537"/>
      <c r="AH84" s="538"/>
      <c r="AJ84" s="186" t="s">
        <v>365</v>
      </c>
      <c r="AM84" s="104" t="s">
        <v>142</v>
      </c>
    </row>
    <row r="85" spans="1:40" ht="24.95" customHeight="1">
      <c r="A85" s="20"/>
      <c r="B85" s="487"/>
      <c r="C85" s="488"/>
      <c r="D85" s="503"/>
      <c r="E85" s="504"/>
      <c r="F85" s="504"/>
      <c r="G85" s="504"/>
      <c r="H85" s="505"/>
      <c r="I85" s="378"/>
      <c r="J85" s="379"/>
      <c r="K85" s="379"/>
      <c r="L85" s="379"/>
      <c r="M85" s="379"/>
      <c r="N85" s="379"/>
      <c r="O85" s="379"/>
      <c r="P85" s="379"/>
      <c r="Q85" s="379"/>
      <c r="R85" s="379"/>
      <c r="S85" s="379"/>
      <c r="T85" s="379"/>
      <c r="U85" s="379"/>
      <c r="V85" s="379"/>
      <c r="W85" s="379"/>
      <c r="X85" s="379"/>
      <c r="Y85" s="379"/>
      <c r="Z85" s="379"/>
      <c r="AA85" s="380"/>
      <c r="AB85" s="174" t="s">
        <v>134</v>
      </c>
      <c r="AC85" s="534" t="s">
        <v>177</v>
      </c>
      <c r="AD85" s="534"/>
      <c r="AE85" s="537"/>
      <c r="AF85" s="537"/>
      <c r="AG85" s="537"/>
      <c r="AH85" s="538"/>
      <c r="AJ85" s="186" t="s">
        <v>366</v>
      </c>
    </row>
    <row r="86" spans="1:40" ht="24.95" customHeight="1">
      <c r="A86" s="20"/>
      <c r="B86" s="487"/>
      <c r="C86" s="488"/>
      <c r="D86" s="506"/>
      <c r="E86" s="507"/>
      <c r="F86" s="507"/>
      <c r="G86" s="507"/>
      <c r="H86" s="508"/>
      <c r="I86" s="381"/>
      <c r="J86" s="382"/>
      <c r="K86" s="382"/>
      <c r="L86" s="382"/>
      <c r="M86" s="382"/>
      <c r="N86" s="382"/>
      <c r="O86" s="382"/>
      <c r="P86" s="382"/>
      <c r="Q86" s="382"/>
      <c r="R86" s="382"/>
      <c r="S86" s="382"/>
      <c r="T86" s="382"/>
      <c r="U86" s="382"/>
      <c r="V86" s="382"/>
      <c r="W86" s="382"/>
      <c r="X86" s="382"/>
      <c r="Y86" s="382"/>
      <c r="Z86" s="382"/>
      <c r="AA86" s="383"/>
      <c r="AB86" s="175" t="s">
        <v>134</v>
      </c>
      <c r="AC86" s="541" t="s">
        <v>178</v>
      </c>
      <c r="AD86" s="541"/>
      <c r="AE86" s="539"/>
      <c r="AF86" s="539"/>
      <c r="AG86" s="539"/>
      <c r="AH86" s="540"/>
      <c r="AJ86" s="186" t="s">
        <v>367</v>
      </c>
    </row>
    <row r="87" spans="1:40" ht="39.950000000000003" customHeight="1">
      <c r="A87" s="20"/>
      <c r="B87" s="487"/>
      <c r="C87" s="488"/>
      <c r="D87" s="422" t="s">
        <v>139</v>
      </c>
      <c r="E87" s="423"/>
      <c r="F87" s="423"/>
      <c r="G87" s="423"/>
      <c r="H87" s="424"/>
      <c r="I87" s="425" t="s">
        <v>26</v>
      </c>
      <c r="J87" s="426"/>
      <c r="K87" s="426"/>
      <c r="L87" s="426"/>
      <c r="M87" s="426"/>
      <c r="N87" s="426"/>
      <c r="O87" s="426"/>
      <c r="P87" s="426"/>
      <c r="Q87" s="426"/>
      <c r="R87" s="426"/>
      <c r="S87" s="426"/>
      <c r="T87" s="426"/>
      <c r="U87" s="426"/>
      <c r="V87" s="426"/>
      <c r="W87" s="426"/>
      <c r="X87" s="426"/>
      <c r="Y87" s="426"/>
      <c r="Z87" s="426"/>
      <c r="AA87" s="427"/>
      <c r="AB87" s="409"/>
      <c r="AC87" s="410"/>
      <c r="AD87" s="410"/>
      <c r="AE87" s="410"/>
      <c r="AF87" s="410"/>
      <c r="AG87" s="410"/>
      <c r="AH87" s="411"/>
      <c r="AJ87" s="186" t="s">
        <v>368</v>
      </c>
      <c r="AM87" s="104" t="s">
        <v>82</v>
      </c>
      <c r="AN87" s="102" t="s">
        <v>362</v>
      </c>
    </row>
    <row r="88" spans="1:40" ht="39.950000000000003" customHeight="1">
      <c r="A88" s="20"/>
      <c r="B88" s="489"/>
      <c r="C88" s="490"/>
      <c r="D88" s="422" t="s">
        <v>140</v>
      </c>
      <c r="E88" s="423"/>
      <c r="F88" s="423"/>
      <c r="G88" s="423"/>
      <c r="H88" s="424"/>
      <c r="I88" s="425" t="s">
        <v>314</v>
      </c>
      <c r="J88" s="426"/>
      <c r="K88" s="426"/>
      <c r="L88" s="426"/>
      <c r="M88" s="426"/>
      <c r="N88" s="426"/>
      <c r="O88" s="426"/>
      <c r="P88" s="426"/>
      <c r="Q88" s="426"/>
      <c r="R88" s="426"/>
      <c r="S88" s="426"/>
      <c r="T88" s="426"/>
      <c r="U88" s="426"/>
      <c r="V88" s="426"/>
      <c r="W88" s="426"/>
      <c r="X88" s="426"/>
      <c r="Y88" s="426"/>
      <c r="Z88" s="426"/>
      <c r="AA88" s="427"/>
      <c r="AB88" s="409"/>
      <c r="AC88" s="410"/>
      <c r="AD88" s="410"/>
      <c r="AE88" s="410"/>
      <c r="AF88" s="410"/>
      <c r="AG88" s="410"/>
      <c r="AH88" s="411"/>
      <c r="AJ88" s="186" t="s">
        <v>368</v>
      </c>
      <c r="AM88" s="104" t="s">
        <v>277</v>
      </c>
    </row>
    <row r="89" spans="1:40" ht="39.950000000000003" customHeight="1">
      <c r="A89" s="20"/>
      <c r="B89" s="455" t="s">
        <v>22</v>
      </c>
      <c r="C89" s="455" t="s">
        <v>21</v>
      </c>
      <c r="D89" s="422" t="s">
        <v>143</v>
      </c>
      <c r="E89" s="423"/>
      <c r="F89" s="423"/>
      <c r="G89" s="423"/>
      <c r="H89" s="424"/>
      <c r="I89" s="425" t="s">
        <v>128</v>
      </c>
      <c r="J89" s="426"/>
      <c r="K89" s="426"/>
      <c r="L89" s="426"/>
      <c r="M89" s="426"/>
      <c r="N89" s="426"/>
      <c r="O89" s="426"/>
      <c r="P89" s="426"/>
      <c r="Q89" s="426"/>
      <c r="R89" s="426"/>
      <c r="S89" s="426"/>
      <c r="T89" s="426"/>
      <c r="U89" s="426"/>
      <c r="V89" s="426"/>
      <c r="W89" s="426"/>
      <c r="X89" s="426"/>
      <c r="Y89" s="426"/>
      <c r="Z89" s="426"/>
      <c r="AA89" s="427"/>
      <c r="AB89" s="409"/>
      <c r="AC89" s="410"/>
      <c r="AD89" s="410"/>
      <c r="AE89" s="410"/>
      <c r="AF89" s="410"/>
      <c r="AG89" s="410"/>
      <c r="AH89" s="411"/>
      <c r="AJ89" s="186" t="s">
        <v>368</v>
      </c>
      <c r="AM89" s="106" t="s">
        <v>278</v>
      </c>
      <c r="AN89" s="102" t="s">
        <v>361</v>
      </c>
    </row>
    <row r="90" spans="1:40" ht="39.950000000000003" customHeight="1">
      <c r="A90" s="20"/>
      <c r="B90" s="456"/>
      <c r="C90" s="456"/>
      <c r="D90" s="422" t="s">
        <v>144</v>
      </c>
      <c r="E90" s="423"/>
      <c r="F90" s="423"/>
      <c r="G90" s="423"/>
      <c r="H90" s="424"/>
      <c r="I90" s="425" t="s">
        <v>65</v>
      </c>
      <c r="J90" s="426"/>
      <c r="K90" s="426"/>
      <c r="L90" s="426"/>
      <c r="M90" s="426"/>
      <c r="N90" s="426"/>
      <c r="O90" s="426"/>
      <c r="P90" s="426"/>
      <c r="Q90" s="426"/>
      <c r="R90" s="426"/>
      <c r="S90" s="426"/>
      <c r="T90" s="426"/>
      <c r="U90" s="426"/>
      <c r="V90" s="426"/>
      <c r="W90" s="426"/>
      <c r="X90" s="426"/>
      <c r="Y90" s="426"/>
      <c r="Z90" s="426"/>
      <c r="AA90" s="427"/>
      <c r="AB90" s="409"/>
      <c r="AC90" s="410"/>
      <c r="AD90" s="410"/>
      <c r="AE90" s="410"/>
      <c r="AF90" s="410"/>
      <c r="AG90" s="410"/>
      <c r="AH90" s="411"/>
      <c r="AJ90" s="186" t="s">
        <v>368</v>
      </c>
    </row>
    <row r="91" spans="1:40" ht="39.950000000000003" customHeight="1">
      <c r="A91" s="20"/>
      <c r="B91" s="456"/>
      <c r="C91" s="456"/>
      <c r="D91" s="422" t="s">
        <v>45</v>
      </c>
      <c r="E91" s="423"/>
      <c r="F91" s="423"/>
      <c r="G91" s="423"/>
      <c r="H91" s="424"/>
      <c r="I91" s="425" t="s">
        <v>112</v>
      </c>
      <c r="J91" s="426"/>
      <c r="K91" s="426"/>
      <c r="L91" s="426"/>
      <c r="M91" s="426"/>
      <c r="N91" s="426"/>
      <c r="O91" s="426"/>
      <c r="P91" s="426"/>
      <c r="Q91" s="426"/>
      <c r="R91" s="426"/>
      <c r="S91" s="426"/>
      <c r="T91" s="426"/>
      <c r="U91" s="426"/>
      <c r="V91" s="426"/>
      <c r="W91" s="426"/>
      <c r="X91" s="426"/>
      <c r="Y91" s="426"/>
      <c r="Z91" s="426"/>
      <c r="AA91" s="427"/>
      <c r="AB91" s="409"/>
      <c r="AC91" s="410"/>
      <c r="AD91" s="410"/>
      <c r="AE91" s="410"/>
      <c r="AF91" s="410"/>
      <c r="AG91" s="410"/>
      <c r="AH91" s="411"/>
      <c r="AJ91" s="186" t="s">
        <v>368</v>
      </c>
      <c r="AM91" s="106" t="s">
        <v>156</v>
      </c>
      <c r="AN91" s="102" t="s">
        <v>361</v>
      </c>
    </row>
    <row r="92" spans="1:40" ht="39.950000000000003" customHeight="1">
      <c r="A92" s="20"/>
      <c r="B92" s="456"/>
      <c r="C92" s="455" t="s">
        <v>14</v>
      </c>
      <c r="D92" s="422" t="s">
        <v>46</v>
      </c>
      <c r="E92" s="423"/>
      <c r="F92" s="423"/>
      <c r="G92" s="423"/>
      <c r="H92" s="424"/>
      <c r="I92" s="425" t="s">
        <v>109</v>
      </c>
      <c r="J92" s="426"/>
      <c r="K92" s="426"/>
      <c r="L92" s="426"/>
      <c r="M92" s="426"/>
      <c r="N92" s="426"/>
      <c r="O92" s="426"/>
      <c r="P92" s="426"/>
      <c r="Q92" s="426"/>
      <c r="R92" s="426"/>
      <c r="S92" s="426"/>
      <c r="T92" s="426"/>
      <c r="U92" s="426"/>
      <c r="V92" s="426"/>
      <c r="W92" s="426"/>
      <c r="X92" s="426"/>
      <c r="Y92" s="426"/>
      <c r="Z92" s="426"/>
      <c r="AA92" s="427"/>
      <c r="AB92" s="409"/>
      <c r="AC92" s="410"/>
      <c r="AD92" s="410"/>
      <c r="AE92" s="410"/>
      <c r="AF92" s="410"/>
      <c r="AG92" s="410"/>
      <c r="AH92" s="411"/>
      <c r="AJ92" s="186" t="s">
        <v>364</v>
      </c>
      <c r="AM92" s="106"/>
    </row>
    <row r="93" spans="1:40" ht="39.950000000000003" customHeight="1">
      <c r="A93" s="20"/>
      <c r="B93" s="456"/>
      <c r="C93" s="456"/>
      <c r="D93" s="422" t="s">
        <v>47</v>
      </c>
      <c r="E93" s="423"/>
      <c r="F93" s="423"/>
      <c r="G93" s="423"/>
      <c r="H93" s="424"/>
      <c r="I93" s="425" t="s">
        <v>110</v>
      </c>
      <c r="J93" s="426"/>
      <c r="K93" s="426"/>
      <c r="L93" s="426"/>
      <c r="M93" s="426"/>
      <c r="N93" s="426"/>
      <c r="O93" s="426"/>
      <c r="P93" s="426"/>
      <c r="Q93" s="426"/>
      <c r="R93" s="426"/>
      <c r="S93" s="426"/>
      <c r="T93" s="426"/>
      <c r="U93" s="426"/>
      <c r="V93" s="426"/>
      <c r="W93" s="426"/>
      <c r="X93" s="426"/>
      <c r="Y93" s="426"/>
      <c r="Z93" s="426"/>
      <c r="AA93" s="427"/>
      <c r="AB93" s="409"/>
      <c r="AC93" s="410"/>
      <c r="AD93" s="410"/>
      <c r="AE93" s="410"/>
      <c r="AF93" s="410"/>
      <c r="AG93" s="410"/>
      <c r="AH93" s="411"/>
      <c r="AJ93" s="186" t="s">
        <v>364</v>
      </c>
    </row>
    <row r="94" spans="1:40" ht="39.950000000000003" customHeight="1">
      <c r="A94" s="20"/>
      <c r="B94" s="456"/>
      <c r="C94" s="456"/>
      <c r="D94" s="422" t="s">
        <v>55</v>
      </c>
      <c r="E94" s="423"/>
      <c r="F94" s="423"/>
      <c r="G94" s="423"/>
      <c r="H94" s="424"/>
      <c r="I94" s="425" t="s">
        <v>111</v>
      </c>
      <c r="J94" s="426"/>
      <c r="K94" s="426"/>
      <c r="L94" s="426"/>
      <c r="M94" s="426"/>
      <c r="N94" s="426"/>
      <c r="O94" s="426"/>
      <c r="P94" s="426"/>
      <c r="Q94" s="426"/>
      <c r="R94" s="426"/>
      <c r="S94" s="426"/>
      <c r="T94" s="426"/>
      <c r="U94" s="426"/>
      <c r="V94" s="426"/>
      <c r="W94" s="426"/>
      <c r="X94" s="426"/>
      <c r="Y94" s="426"/>
      <c r="Z94" s="426"/>
      <c r="AA94" s="427"/>
      <c r="AB94" s="409"/>
      <c r="AC94" s="410"/>
      <c r="AD94" s="410"/>
      <c r="AE94" s="410"/>
      <c r="AF94" s="410"/>
      <c r="AG94" s="410"/>
      <c r="AH94" s="411"/>
      <c r="AJ94" s="186" t="s">
        <v>364</v>
      </c>
      <c r="AM94" s="106"/>
    </row>
    <row r="95" spans="1:40" ht="39.950000000000003" customHeight="1">
      <c r="A95" s="20"/>
      <c r="B95" s="456"/>
      <c r="C95" s="492" t="s">
        <v>8</v>
      </c>
      <c r="D95" s="422" t="s">
        <v>145</v>
      </c>
      <c r="E95" s="423"/>
      <c r="F95" s="423"/>
      <c r="G95" s="423"/>
      <c r="H95" s="424"/>
      <c r="I95" s="425" t="s">
        <v>66</v>
      </c>
      <c r="J95" s="426"/>
      <c r="K95" s="426"/>
      <c r="L95" s="426"/>
      <c r="M95" s="426"/>
      <c r="N95" s="426"/>
      <c r="O95" s="426"/>
      <c r="P95" s="426"/>
      <c r="Q95" s="426"/>
      <c r="R95" s="426"/>
      <c r="S95" s="426"/>
      <c r="T95" s="426"/>
      <c r="U95" s="426"/>
      <c r="V95" s="426"/>
      <c r="W95" s="426"/>
      <c r="X95" s="426"/>
      <c r="Y95" s="426"/>
      <c r="Z95" s="426"/>
      <c r="AA95" s="427"/>
      <c r="AB95" s="409"/>
      <c r="AC95" s="410"/>
      <c r="AD95" s="410"/>
      <c r="AE95" s="410"/>
      <c r="AF95" s="410"/>
      <c r="AG95" s="410"/>
      <c r="AH95" s="411"/>
      <c r="AJ95" s="186" t="s">
        <v>369</v>
      </c>
      <c r="AM95" s="106"/>
    </row>
    <row r="96" spans="1:40" ht="39.950000000000003" customHeight="1">
      <c r="A96" s="20"/>
      <c r="B96" s="456"/>
      <c r="C96" s="493"/>
      <c r="D96" s="422" t="s">
        <v>48</v>
      </c>
      <c r="E96" s="423"/>
      <c r="F96" s="423"/>
      <c r="G96" s="423"/>
      <c r="H96" s="424"/>
      <c r="I96" s="425" t="s">
        <v>83</v>
      </c>
      <c r="J96" s="426"/>
      <c r="K96" s="426"/>
      <c r="L96" s="426"/>
      <c r="M96" s="426"/>
      <c r="N96" s="426"/>
      <c r="O96" s="426"/>
      <c r="P96" s="426"/>
      <c r="Q96" s="426"/>
      <c r="R96" s="426"/>
      <c r="S96" s="426"/>
      <c r="T96" s="426"/>
      <c r="U96" s="426"/>
      <c r="V96" s="426"/>
      <c r="W96" s="426"/>
      <c r="X96" s="426"/>
      <c r="Y96" s="426"/>
      <c r="Z96" s="426"/>
      <c r="AA96" s="427"/>
      <c r="AB96" s="409"/>
      <c r="AC96" s="410"/>
      <c r="AD96" s="410"/>
      <c r="AE96" s="410"/>
      <c r="AF96" s="410"/>
      <c r="AG96" s="410"/>
      <c r="AH96" s="411"/>
      <c r="AJ96" s="186" t="s">
        <v>369</v>
      </c>
    </row>
    <row r="97" spans="1:40" ht="39.950000000000003" customHeight="1">
      <c r="B97" s="456"/>
      <c r="C97" s="493"/>
      <c r="D97" s="422" t="s">
        <v>45</v>
      </c>
      <c r="E97" s="423"/>
      <c r="F97" s="423"/>
      <c r="G97" s="423"/>
      <c r="H97" s="424"/>
      <c r="I97" s="425" t="s">
        <v>113</v>
      </c>
      <c r="J97" s="426"/>
      <c r="K97" s="426"/>
      <c r="L97" s="426"/>
      <c r="M97" s="426"/>
      <c r="N97" s="426"/>
      <c r="O97" s="426"/>
      <c r="P97" s="426"/>
      <c r="Q97" s="426"/>
      <c r="R97" s="426"/>
      <c r="S97" s="426"/>
      <c r="T97" s="426"/>
      <c r="U97" s="426"/>
      <c r="V97" s="426"/>
      <c r="W97" s="426"/>
      <c r="X97" s="426"/>
      <c r="Y97" s="426"/>
      <c r="Z97" s="426"/>
      <c r="AA97" s="427"/>
      <c r="AB97" s="409"/>
      <c r="AC97" s="410"/>
      <c r="AD97" s="410"/>
      <c r="AE97" s="410"/>
      <c r="AF97" s="410"/>
      <c r="AG97" s="410"/>
      <c r="AH97" s="411"/>
      <c r="AJ97" s="186" t="s">
        <v>369</v>
      </c>
    </row>
    <row r="98" spans="1:40" ht="39.950000000000003" customHeight="1">
      <c r="B98" s="456"/>
      <c r="C98" s="498" t="s">
        <v>7</v>
      </c>
      <c r="D98" s="422" t="s">
        <v>49</v>
      </c>
      <c r="E98" s="423"/>
      <c r="F98" s="423"/>
      <c r="G98" s="423"/>
      <c r="H98" s="424"/>
      <c r="I98" s="425" t="s">
        <v>67</v>
      </c>
      <c r="J98" s="426"/>
      <c r="K98" s="426"/>
      <c r="L98" s="426"/>
      <c r="M98" s="426"/>
      <c r="N98" s="426"/>
      <c r="O98" s="426"/>
      <c r="P98" s="426"/>
      <c r="Q98" s="426"/>
      <c r="R98" s="426"/>
      <c r="S98" s="426"/>
      <c r="T98" s="426"/>
      <c r="U98" s="426"/>
      <c r="V98" s="426"/>
      <c r="W98" s="426"/>
      <c r="X98" s="426"/>
      <c r="Y98" s="426"/>
      <c r="Z98" s="426"/>
      <c r="AA98" s="427"/>
      <c r="AB98" s="409"/>
      <c r="AC98" s="410"/>
      <c r="AD98" s="410"/>
      <c r="AE98" s="410"/>
      <c r="AF98" s="410"/>
      <c r="AG98" s="410"/>
      <c r="AH98" s="411"/>
      <c r="AJ98" s="186" t="s">
        <v>370</v>
      </c>
      <c r="AM98" s="106"/>
    </row>
    <row r="99" spans="1:40" ht="39.950000000000003" customHeight="1">
      <c r="B99" s="456"/>
      <c r="C99" s="499"/>
      <c r="D99" s="422" t="s">
        <v>50</v>
      </c>
      <c r="E99" s="423"/>
      <c r="F99" s="423"/>
      <c r="G99" s="423"/>
      <c r="H99" s="424"/>
      <c r="I99" s="425" t="s">
        <v>84</v>
      </c>
      <c r="J99" s="426"/>
      <c r="K99" s="426"/>
      <c r="L99" s="426"/>
      <c r="M99" s="426"/>
      <c r="N99" s="426"/>
      <c r="O99" s="426"/>
      <c r="P99" s="426"/>
      <c r="Q99" s="426"/>
      <c r="R99" s="426"/>
      <c r="S99" s="426"/>
      <c r="T99" s="426"/>
      <c r="U99" s="426"/>
      <c r="V99" s="426"/>
      <c r="W99" s="426"/>
      <c r="X99" s="426"/>
      <c r="Y99" s="426"/>
      <c r="Z99" s="426"/>
      <c r="AA99" s="427"/>
      <c r="AB99" s="409"/>
      <c r="AC99" s="410"/>
      <c r="AD99" s="410"/>
      <c r="AE99" s="410"/>
      <c r="AF99" s="410"/>
      <c r="AG99" s="410"/>
      <c r="AH99" s="411"/>
      <c r="AJ99" s="186" t="s">
        <v>370</v>
      </c>
      <c r="AM99" s="106" t="s">
        <v>288</v>
      </c>
      <c r="AN99" s="102" t="s">
        <v>361</v>
      </c>
    </row>
    <row r="100" spans="1:40" ht="39.950000000000003" customHeight="1">
      <c r="B100" s="456"/>
      <c r="C100" s="499"/>
      <c r="D100" s="422" t="s">
        <v>409</v>
      </c>
      <c r="E100" s="423"/>
      <c r="F100" s="423"/>
      <c r="G100" s="423"/>
      <c r="H100" s="424"/>
      <c r="I100" s="425" t="s">
        <v>410</v>
      </c>
      <c r="J100" s="426"/>
      <c r="K100" s="426"/>
      <c r="L100" s="426"/>
      <c r="M100" s="426"/>
      <c r="N100" s="426"/>
      <c r="O100" s="426"/>
      <c r="P100" s="426"/>
      <c r="Q100" s="426"/>
      <c r="R100" s="426"/>
      <c r="S100" s="426"/>
      <c r="T100" s="426"/>
      <c r="U100" s="426"/>
      <c r="V100" s="426"/>
      <c r="W100" s="426"/>
      <c r="X100" s="426"/>
      <c r="Y100" s="426"/>
      <c r="Z100" s="426"/>
      <c r="AA100" s="427"/>
      <c r="AB100" s="409"/>
      <c r="AC100" s="410"/>
      <c r="AD100" s="410"/>
      <c r="AE100" s="410"/>
      <c r="AF100" s="410"/>
      <c r="AG100" s="410"/>
      <c r="AH100" s="411"/>
      <c r="AJ100" s="186" t="s">
        <v>370</v>
      </c>
    </row>
    <row r="101" spans="1:40" ht="39.950000000000003" customHeight="1">
      <c r="A101" s="62"/>
      <c r="B101" s="491"/>
      <c r="C101" s="149" t="s">
        <v>68</v>
      </c>
      <c r="D101" s="422" t="s">
        <v>146</v>
      </c>
      <c r="E101" s="423"/>
      <c r="F101" s="423"/>
      <c r="G101" s="423"/>
      <c r="H101" s="424"/>
      <c r="I101" s="425" t="s">
        <v>69</v>
      </c>
      <c r="J101" s="426"/>
      <c r="K101" s="426"/>
      <c r="L101" s="426"/>
      <c r="M101" s="426"/>
      <c r="N101" s="426"/>
      <c r="O101" s="426"/>
      <c r="P101" s="426"/>
      <c r="Q101" s="426"/>
      <c r="R101" s="426"/>
      <c r="S101" s="426"/>
      <c r="T101" s="426"/>
      <c r="U101" s="426"/>
      <c r="V101" s="426"/>
      <c r="W101" s="426"/>
      <c r="X101" s="426"/>
      <c r="Y101" s="426"/>
      <c r="Z101" s="426"/>
      <c r="AA101" s="427"/>
      <c r="AB101" s="409"/>
      <c r="AC101" s="410"/>
      <c r="AD101" s="410"/>
      <c r="AE101" s="410"/>
      <c r="AF101" s="410"/>
      <c r="AG101" s="410"/>
      <c r="AH101" s="411"/>
      <c r="AM101" s="106" t="s">
        <v>279</v>
      </c>
    </row>
    <row r="102" spans="1:40" ht="15" customHeight="1">
      <c r="A102" s="20"/>
      <c r="B102" s="64"/>
      <c r="C102" s="65"/>
      <c r="D102" s="83"/>
      <c r="E102" s="83"/>
      <c r="F102" s="83"/>
      <c r="G102" s="83"/>
      <c r="H102" s="66"/>
      <c r="I102" s="66"/>
      <c r="J102" s="66"/>
      <c r="K102" s="66"/>
      <c r="L102" s="66"/>
      <c r="M102" s="66"/>
      <c r="N102" s="66"/>
      <c r="O102" s="66"/>
      <c r="P102" s="66"/>
      <c r="Q102" s="66"/>
      <c r="R102" s="66"/>
      <c r="S102" s="66"/>
      <c r="T102" s="66"/>
      <c r="U102" s="66"/>
      <c r="V102" s="66"/>
      <c r="W102" s="66"/>
      <c r="X102" s="66"/>
      <c r="Y102" s="66"/>
      <c r="Z102" s="66"/>
      <c r="AA102" s="66"/>
      <c r="AB102" s="83"/>
      <c r="AC102" s="83"/>
      <c r="AD102" s="83"/>
      <c r="AE102" s="83"/>
      <c r="AF102" s="83"/>
      <c r="AG102" s="83"/>
    </row>
    <row r="103" spans="1:40" ht="24.95" customHeight="1">
      <c r="A103" s="42"/>
      <c r="B103" s="147" t="s">
        <v>157</v>
      </c>
      <c r="I103" s="20"/>
      <c r="J103" s="20"/>
      <c r="K103" s="20"/>
      <c r="L103" s="20"/>
      <c r="M103" s="20"/>
      <c r="N103" s="20"/>
      <c r="O103" s="20"/>
      <c r="P103" s="20"/>
      <c r="Q103" s="20"/>
      <c r="R103" s="20"/>
      <c r="S103" s="20"/>
      <c r="T103" s="20"/>
      <c r="U103" s="20"/>
      <c r="V103" s="20"/>
      <c r="W103" s="20"/>
      <c r="X103" s="20"/>
      <c r="Y103" s="20"/>
      <c r="Z103" s="20"/>
      <c r="AA103" s="20"/>
      <c r="AB103" s="20"/>
      <c r="AC103" s="20"/>
      <c r="AD103" s="20"/>
    </row>
    <row r="104" spans="1:40" ht="24.95" customHeight="1">
      <c r="A104" s="61"/>
      <c r="B104" s="366" t="s">
        <v>0</v>
      </c>
      <c r="C104" s="366"/>
      <c r="D104" s="366"/>
      <c r="E104" s="366"/>
      <c r="F104" s="366" t="s">
        <v>19</v>
      </c>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t="s">
        <v>16</v>
      </c>
      <c r="AC104" s="366"/>
      <c r="AD104" s="366"/>
      <c r="AE104" s="366"/>
      <c r="AF104" s="366"/>
      <c r="AG104" s="366"/>
      <c r="AH104" s="366"/>
    </row>
    <row r="105" spans="1:40" ht="9.9499999999999993" customHeight="1">
      <c r="A105" s="20"/>
      <c r="B105" s="67"/>
      <c r="C105" s="68"/>
      <c r="D105" s="68"/>
      <c r="E105" s="69"/>
      <c r="F105" s="68"/>
      <c r="G105" s="68"/>
      <c r="H105" s="70"/>
      <c r="I105" s="70"/>
      <c r="J105" s="70"/>
      <c r="K105" s="70"/>
      <c r="L105" s="70"/>
      <c r="M105" s="70"/>
      <c r="N105" s="70"/>
      <c r="O105" s="70"/>
      <c r="P105" s="70"/>
      <c r="Q105" s="70"/>
      <c r="R105" s="66"/>
      <c r="S105" s="66"/>
      <c r="T105" s="66"/>
      <c r="U105" s="66"/>
      <c r="V105" s="66"/>
      <c r="W105" s="66"/>
      <c r="X105" s="66"/>
      <c r="Y105" s="66"/>
      <c r="Z105" s="57"/>
      <c r="AA105" s="57"/>
      <c r="AB105" s="112"/>
      <c r="AC105" s="66"/>
      <c r="AD105" s="66"/>
      <c r="AE105" s="66"/>
      <c r="AF105" s="66"/>
      <c r="AG105" s="66"/>
      <c r="AH105" s="87"/>
    </row>
    <row r="106" spans="1:40" ht="24.95" customHeight="1">
      <c r="A106" s="20"/>
      <c r="B106" s="67"/>
      <c r="C106" s="367" t="s">
        <v>153</v>
      </c>
      <c r="D106" s="367"/>
      <c r="E106" s="367"/>
      <c r="F106" s="367"/>
      <c r="G106" s="367"/>
      <c r="H106" s="367"/>
      <c r="I106" s="367"/>
      <c r="J106" s="367"/>
      <c r="K106" s="367"/>
      <c r="L106" s="367"/>
      <c r="M106" s="367"/>
      <c r="N106" s="367"/>
      <c r="O106" s="367"/>
      <c r="P106" s="367"/>
      <c r="Q106" s="367"/>
      <c r="R106" s="367" t="s">
        <v>154</v>
      </c>
      <c r="S106" s="367"/>
      <c r="T106" s="367"/>
      <c r="U106" s="367"/>
      <c r="V106" s="367"/>
      <c r="W106" s="367"/>
      <c r="X106" s="367"/>
      <c r="Y106" s="367"/>
      <c r="Z106" s="367"/>
      <c r="AA106" s="367"/>
      <c r="AB106" s="367"/>
      <c r="AC106" s="367"/>
      <c r="AD106" s="367"/>
      <c r="AE106" s="367"/>
      <c r="AF106" s="367"/>
      <c r="AG106" s="367"/>
      <c r="AH106" s="87"/>
    </row>
    <row r="107" spans="1:40" ht="9.9499999999999993" customHeight="1">
      <c r="A107" s="20"/>
      <c r="B107" s="67"/>
      <c r="C107" s="113"/>
      <c r="D107" s="66"/>
      <c r="E107" s="66"/>
      <c r="F107" s="66"/>
      <c r="G107" s="66"/>
      <c r="H107" s="66"/>
      <c r="I107" s="66"/>
      <c r="J107" s="66"/>
      <c r="K107" s="66"/>
      <c r="L107" s="66"/>
      <c r="M107" s="66"/>
      <c r="N107" s="66"/>
      <c r="O107" s="57"/>
      <c r="P107" s="57"/>
      <c r="Q107" s="57"/>
      <c r="R107" s="113"/>
      <c r="S107" s="66"/>
      <c r="T107" s="66"/>
      <c r="U107" s="66"/>
      <c r="V107" s="66"/>
      <c r="W107" s="66"/>
      <c r="X107" s="66"/>
      <c r="Y107" s="66"/>
      <c r="Z107" s="57"/>
      <c r="AA107" s="57"/>
      <c r="AB107" s="66"/>
      <c r="AC107" s="66"/>
      <c r="AD107" s="66"/>
      <c r="AE107" s="66"/>
      <c r="AF107" s="66"/>
      <c r="AG107" s="87"/>
      <c r="AH107" s="87"/>
    </row>
    <row r="108" spans="1:40" ht="20.100000000000001" customHeight="1">
      <c r="A108" s="20"/>
      <c r="B108" s="72"/>
      <c r="C108" s="176" t="s">
        <v>134</v>
      </c>
      <c r="D108" s="391" t="s">
        <v>70</v>
      </c>
      <c r="E108" s="391"/>
      <c r="F108" s="391"/>
      <c r="G108" s="391"/>
      <c r="H108" s="391"/>
      <c r="I108" s="391"/>
      <c r="J108" s="391"/>
      <c r="K108" s="391"/>
      <c r="L108" s="391"/>
      <c r="M108" s="391"/>
      <c r="N108" s="391"/>
      <c r="O108" s="391"/>
      <c r="P108" s="391"/>
      <c r="Q108" s="407"/>
      <c r="R108" s="176" t="s">
        <v>134</v>
      </c>
      <c r="S108" s="391" t="s">
        <v>122</v>
      </c>
      <c r="T108" s="391"/>
      <c r="U108" s="391"/>
      <c r="V108" s="391"/>
      <c r="W108" s="391"/>
      <c r="X108" s="391"/>
      <c r="Y108" s="391"/>
      <c r="Z108" s="391"/>
      <c r="AA108" s="391"/>
      <c r="AB108" s="391"/>
      <c r="AC108" s="391"/>
      <c r="AD108" s="391"/>
      <c r="AE108" s="391"/>
      <c r="AF108" s="391"/>
      <c r="AG108" s="407"/>
      <c r="AH108" s="87"/>
    </row>
    <row r="109" spans="1:40" ht="20.100000000000001" customHeight="1">
      <c r="A109" s="20"/>
      <c r="B109" s="72"/>
      <c r="C109" s="176" t="s">
        <v>134</v>
      </c>
      <c r="D109" s="391" t="s">
        <v>71</v>
      </c>
      <c r="E109" s="391"/>
      <c r="F109" s="391"/>
      <c r="G109" s="391"/>
      <c r="H109" s="391"/>
      <c r="I109" s="391"/>
      <c r="J109" s="391"/>
      <c r="K109" s="391"/>
      <c r="L109" s="391"/>
      <c r="M109" s="391"/>
      <c r="N109" s="391"/>
      <c r="O109" s="391"/>
      <c r="P109" s="391"/>
      <c r="Q109" s="407"/>
      <c r="R109" s="176" t="s">
        <v>134</v>
      </c>
      <c r="S109" s="391" t="s">
        <v>74</v>
      </c>
      <c r="T109" s="391"/>
      <c r="U109" s="391"/>
      <c r="V109" s="391"/>
      <c r="W109" s="391"/>
      <c r="X109" s="391"/>
      <c r="Y109" s="391"/>
      <c r="Z109" s="391"/>
      <c r="AA109" s="391"/>
      <c r="AB109" s="391"/>
      <c r="AC109" s="391"/>
      <c r="AD109" s="391"/>
      <c r="AE109" s="391"/>
      <c r="AF109" s="391"/>
      <c r="AG109" s="407"/>
      <c r="AH109" s="87"/>
    </row>
    <row r="110" spans="1:40" ht="20.100000000000001" customHeight="1">
      <c r="A110" s="20"/>
      <c r="B110" s="72"/>
      <c r="C110" s="176" t="s">
        <v>134</v>
      </c>
      <c r="D110" s="391" t="s">
        <v>72</v>
      </c>
      <c r="E110" s="391"/>
      <c r="F110" s="391"/>
      <c r="G110" s="391"/>
      <c r="H110" s="391"/>
      <c r="I110" s="391"/>
      <c r="J110" s="391"/>
      <c r="K110" s="391"/>
      <c r="L110" s="391"/>
      <c r="M110" s="391"/>
      <c r="N110" s="391"/>
      <c r="O110" s="391"/>
      <c r="P110" s="391"/>
      <c r="Q110" s="407"/>
      <c r="R110" s="176" t="s">
        <v>134</v>
      </c>
      <c r="S110" s="391" t="s">
        <v>75</v>
      </c>
      <c r="T110" s="391"/>
      <c r="U110" s="391"/>
      <c r="V110" s="391"/>
      <c r="W110" s="391"/>
      <c r="X110" s="391"/>
      <c r="Y110" s="391"/>
      <c r="Z110" s="391"/>
      <c r="AA110" s="391"/>
      <c r="AB110" s="391"/>
      <c r="AC110" s="391"/>
      <c r="AD110" s="391"/>
      <c r="AE110" s="391"/>
      <c r="AF110" s="391"/>
      <c r="AG110" s="407"/>
      <c r="AH110" s="87"/>
    </row>
    <row r="111" spans="1:40" ht="20.100000000000001" customHeight="1">
      <c r="A111" s="20"/>
      <c r="B111" s="72"/>
      <c r="C111" s="176" t="s">
        <v>134</v>
      </c>
      <c r="D111" s="391" t="s">
        <v>73</v>
      </c>
      <c r="E111" s="391"/>
      <c r="F111" s="391"/>
      <c r="G111" s="391"/>
      <c r="H111" s="391"/>
      <c r="I111" s="391"/>
      <c r="J111" s="391"/>
      <c r="K111" s="391"/>
      <c r="L111" s="391"/>
      <c r="M111" s="391"/>
      <c r="N111" s="391"/>
      <c r="O111" s="391"/>
      <c r="P111" s="391"/>
      <c r="Q111" s="407"/>
      <c r="R111" s="176" t="s">
        <v>134</v>
      </c>
      <c r="S111" s="391" t="s">
        <v>76</v>
      </c>
      <c r="T111" s="391"/>
      <c r="U111" s="391"/>
      <c r="V111" s="391"/>
      <c r="W111" s="391"/>
      <c r="X111" s="391"/>
      <c r="Y111" s="391"/>
      <c r="Z111" s="391"/>
      <c r="AA111" s="391"/>
      <c r="AB111" s="391"/>
      <c r="AC111" s="391"/>
      <c r="AD111" s="391"/>
      <c r="AE111" s="391"/>
      <c r="AF111" s="391"/>
      <c r="AG111" s="407"/>
      <c r="AH111" s="87"/>
    </row>
    <row r="112" spans="1:40" ht="20.100000000000001" customHeight="1">
      <c r="A112" s="20"/>
      <c r="B112" s="72"/>
      <c r="C112" s="176" t="s">
        <v>134</v>
      </c>
      <c r="D112" s="368" t="s">
        <v>290</v>
      </c>
      <c r="E112" s="368"/>
      <c r="F112" s="368" t="s">
        <v>292</v>
      </c>
      <c r="G112" s="368"/>
      <c r="H112" s="368"/>
      <c r="I112" s="368"/>
      <c r="J112" s="368"/>
      <c r="K112" s="368"/>
      <c r="L112" s="368"/>
      <c r="M112" s="368"/>
      <c r="N112" s="368"/>
      <c r="O112" s="368"/>
      <c r="P112" s="368"/>
      <c r="Q112" s="369"/>
      <c r="R112" s="176" t="s">
        <v>134</v>
      </c>
      <c r="S112" s="391" t="s">
        <v>77</v>
      </c>
      <c r="T112" s="391"/>
      <c r="U112" s="391"/>
      <c r="V112" s="391"/>
      <c r="W112" s="391"/>
      <c r="X112" s="391"/>
      <c r="Y112" s="391"/>
      <c r="Z112" s="391"/>
      <c r="AA112" s="391"/>
      <c r="AB112" s="391"/>
      <c r="AC112" s="391"/>
      <c r="AD112" s="391"/>
      <c r="AE112" s="391"/>
      <c r="AF112" s="391"/>
      <c r="AG112" s="407"/>
      <c r="AH112" s="87"/>
    </row>
    <row r="113" spans="1:71" ht="20.100000000000001" customHeight="1">
      <c r="A113" s="20"/>
      <c r="B113" s="72"/>
      <c r="C113" s="73"/>
      <c r="D113" s="74"/>
      <c r="E113" s="66"/>
      <c r="F113" s="66"/>
      <c r="G113" s="57"/>
      <c r="H113" s="66"/>
      <c r="I113" s="66"/>
      <c r="J113" s="66"/>
      <c r="K113" s="66"/>
      <c r="L113" s="66"/>
      <c r="M113" s="66"/>
      <c r="N113" s="66"/>
      <c r="O113" s="57"/>
      <c r="P113" s="57"/>
      <c r="Q113" s="87"/>
      <c r="R113" s="176" t="s">
        <v>134</v>
      </c>
      <c r="S113" s="391" t="s">
        <v>78</v>
      </c>
      <c r="T113" s="391"/>
      <c r="U113" s="391"/>
      <c r="V113" s="391"/>
      <c r="W113" s="391"/>
      <c r="X113" s="391"/>
      <c r="Y113" s="391"/>
      <c r="Z113" s="391"/>
      <c r="AA113" s="391"/>
      <c r="AB113" s="391"/>
      <c r="AC113" s="391"/>
      <c r="AD113" s="391"/>
      <c r="AE113" s="391"/>
      <c r="AF113" s="391"/>
      <c r="AG113" s="407"/>
      <c r="AH113" s="87"/>
    </row>
    <row r="114" spans="1:71" ht="20.100000000000001" customHeight="1">
      <c r="A114" s="20"/>
      <c r="B114" s="72"/>
      <c r="C114" s="75"/>
      <c r="D114" s="75"/>
      <c r="E114" s="75"/>
      <c r="F114" s="75"/>
      <c r="G114" s="75"/>
      <c r="H114" s="66"/>
      <c r="I114" s="66"/>
      <c r="J114" s="66"/>
      <c r="K114" s="66"/>
      <c r="L114" s="66"/>
      <c r="M114" s="66"/>
      <c r="N114" s="66"/>
      <c r="O114" s="57"/>
      <c r="P114" s="57"/>
      <c r="Q114" s="87"/>
      <c r="R114" s="176" t="s">
        <v>134</v>
      </c>
      <c r="S114" s="556" t="s">
        <v>290</v>
      </c>
      <c r="T114" s="556"/>
      <c r="U114" s="368" t="s">
        <v>293</v>
      </c>
      <c r="V114" s="368"/>
      <c r="W114" s="368"/>
      <c r="X114" s="368"/>
      <c r="Y114" s="368"/>
      <c r="Z114" s="368"/>
      <c r="AA114" s="368"/>
      <c r="AB114" s="368"/>
      <c r="AC114" s="368"/>
      <c r="AD114" s="368"/>
      <c r="AE114" s="368"/>
      <c r="AF114" s="368"/>
      <c r="AG114" s="369"/>
      <c r="AH114" s="87"/>
    </row>
    <row r="115" spans="1:71" ht="9.9499999999999993" customHeight="1">
      <c r="A115" s="20"/>
      <c r="B115" s="72"/>
      <c r="C115" s="76"/>
      <c r="D115" s="68"/>
      <c r="E115" s="68"/>
      <c r="F115" s="68"/>
      <c r="G115" s="68"/>
      <c r="H115" s="70"/>
      <c r="I115" s="84"/>
      <c r="J115" s="84"/>
      <c r="K115" s="84"/>
      <c r="L115" s="84"/>
      <c r="M115" s="84"/>
      <c r="N115" s="84"/>
      <c r="O115" s="84"/>
      <c r="P115" s="84"/>
      <c r="Q115" s="89"/>
      <c r="R115" s="114"/>
      <c r="S115" s="70"/>
      <c r="T115" s="70"/>
      <c r="U115" s="70"/>
      <c r="V115" s="70"/>
      <c r="W115" s="70"/>
      <c r="X115" s="70"/>
      <c r="Y115" s="70"/>
      <c r="Z115" s="84"/>
      <c r="AA115" s="84"/>
      <c r="AB115" s="70"/>
      <c r="AC115" s="70"/>
      <c r="AD115" s="70"/>
      <c r="AE115" s="70"/>
      <c r="AF115" s="70"/>
      <c r="AG115" s="89"/>
      <c r="AH115" s="87"/>
    </row>
    <row r="116" spans="1:71" ht="24.95" customHeight="1">
      <c r="A116" s="20"/>
      <c r="B116" s="67"/>
      <c r="C116" s="75"/>
      <c r="D116" s="75"/>
      <c r="E116" s="115"/>
      <c r="F116" s="75"/>
      <c r="G116" s="116"/>
      <c r="H116" s="66"/>
      <c r="I116" s="57"/>
      <c r="J116" s="57"/>
      <c r="K116" s="57"/>
      <c r="L116" s="57"/>
      <c r="M116" s="57"/>
      <c r="N116" s="57"/>
      <c r="O116" s="57"/>
      <c r="P116" s="57"/>
      <c r="Q116" s="57"/>
      <c r="R116" s="57"/>
      <c r="S116" s="57"/>
      <c r="T116" s="57"/>
      <c r="U116" s="57"/>
      <c r="V116" s="57"/>
      <c r="W116" s="57"/>
      <c r="X116" s="57"/>
      <c r="Y116" s="66"/>
      <c r="Z116" s="57"/>
      <c r="AA116" s="87"/>
      <c r="AB116" s="66"/>
      <c r="AC116" s="57"/>
      <c r="AD116" s="57"/>
      <c r="AE116" s="66"/>
      <c r="AF116" s="66"/>
      <c r="AG116" s="66"/>
      <c r="AH116" s="87"/>
    </row>
    <row r="117" spans="1:71" ht="20.100000000000001" customHeight="1">
      <c r="A117" s="20"/>
      <c r="B117" s="118"/>
      <c r="C117" s="111"/>
      <c r="D117" s="111"/>
      <c r="E117" s="119"/>
      <c r="F117" s="75"/>
      <c r="G117" s="117" t="s">
        <v>103</v>
      </c>
      <c r="H117" s="57"/>
      <c r="I117" s="66"/>
      <c r="J117" s="66"/>
      <c r="K117" s="66"/>
      <c r="L117" s="66"/>
      <c r="M117" s="66"/>
      <c r="N117" s="66"/>
      <c r="O117" s="66"/>
      <c r="P117" s="66"/>
      <c r="Q117" s="66"/>
      <c r="R117" s="66"/>
      <c r="S117" s="66"/>
      <c r="T117" s="66"/>
      <c r="U117" s="66"/>
      <c r="V117" s="66"/>
      <c r="W117" s="66"/>
      <c r="X117" s="66"/>
      <c r="Y117" s="57"/>
      <c r="Z117" s="57"/>
      <c r="AA117" s="87"/>
      <c r="AB117" s="66"/>
      <c r="AC117" s="57"/>
      <c r="AD117" s="57"/>
      <c r="AE117" s="66"/>
      <c r="AF117" s="66"/>
      <c r="AG117" s="66"/>
      <c r="AH117" s="87"/>
    </row>
    <row r="118" spans="1:71" ht="20.100000000000001" customHeight="1">
      <c r="A118" s="20"/>
      <c r="B118" s="370" t="s">
        <v>152</v>
      </c>
      <c r="C118" s="371"/>
      <c r="D118" s="371"/>
      <c r="E118" s="372"/>
      <c r="F118" s="75"/>
      <c r="G118" s="177" t="s">
        <v>134</v>
      </c>
      <c r="H118" s="391" t="s">
        <v>315</v>
      </c>
      <c r="I118" s="391"/>
      <c r="J118" s="391"/>
      <c r="K118" s="391"/>
      <c r="L118" s="391"/>
      <c r="M118" s="391"/>
      <c r="N118" s="391"/>
      <c r="O118" s="391"/>
      <c r="P118" s="391"/>
      <c r="Q118" s="391"/>
      <c r="R118" s="391"/>
      <c r="S118" s="391"/>
      <c r="T118" s="391"/>
      <c r="U118" s="391"/>
      <c r="V118" s="391"/>
      <c r="W118" s="391"/>
      <c r="X118" s="391"/>
      <c r="Y118" s="391"/>
      <c r="Z118" s="391"/>
      <c r="AA118" s="407"/>
      <c r="AB118" s="437"/>
      <c r="AC118" s="438"/>
      <c r="AD118" s="438"/>
      <c r="AE118" s="438"/>
      <c r="AF118" s="438"/>
      <c r="AG118" s="438"/>
      <c r="AH118" s="439"/>
    </row>
    <row r="119" spans="1:71" ht="20.100000000000001" customHeight="1">
      <c r="A119" s="20"/>
      <c r="B119" s="370"/>
      <c r="C119" s="371"/>
      <c r="D119" s="371"/>
      <c r="E119" s="372"/>
      <c r="F119" s="75"/>
      <c r="G119" s="177" t="s">
        <v>134</v>
      </c>
      <c r="H119" s="391" t="s">
        <v>155</v>
      </c>
      <c r="I119" s="391"/>
      <c r="J119" s="391"/>
      <c r="K119" s="391"/>
      <c r="L119" s="391"/>
      <c r="M119" s="391"/>
      <c r="N119" s="391"/>
      <c r="O119" s="391"/>
      <c r="P119" s="391"/>
      <c r="Q119" s="391"/>
      <c r="R119" s="391"/>
      <c r="S119" s="391"/>
      <c r="T119" s="391"/>
      <c r="U119" s="391"/>
      <c r="V119" s="391"/>
      <c r="W119" s="391"/>
      <c r="X119" s="391"/>
      <c r="Y119" s="391"/>
      <c r="Z119" s="391"/>
      <c r="AA119" s="407"/>
      <c r="AB119" s="437"/>
      <c r="AC119" s="438"/>
      <c r="AD119" s="438"/>
      <c r="AE119" s="438"/>
      <c r="AF119" s="438"/>
      <c r="AG119" s="438"/>
      <c r="AH119" s="439"/>
    </row>
    <row r="120" spans="1:71" ht="20.100000000000001" customHeight="1">
      <c r="A120" s="20"/>
      <c r="B120" s="370"/>
      <c r="C120" s="371"/>
      <c r="D120" s="371"/>
      <c r="E120" s="372"/>
      <c r="F120" s="75"/>
      <c r="G120" s="177" t="s">
        <v>134</v>
      </c>
      <c r="H120" s="391" t="s">
        <v>79</v>
      </c>
      <c r="I120" s="391"/>
      <c r="J120" s="391"/>
      <c r="K120" s="391"/>
      <c r="L120" s="391"/>
      <c r="M120" s="391"/>
      <c r="N120" s="391"/>
      <c r="O120" s="391"/>
      <c r="P120" s="391"/>
      <c r="Q120" s="391"/>
      <c r="R120" s="391"/>
      <c r="S120" s="391"/>
      <c r="T120" s="391"/>
      <c r="U120" s="391"/>
      <c r="V120" s="391"/>
      <c r="W120" s="391"/>
      <c r="X120" s="391"/>
      <c r="Y120" s="391"/>
      <c r="Z120" s="391"/>
      <c r="AA120" s="407"/>
      <c r="AB120" s="437"/>
      <c r="AC120" s="438"/>
      <c r="AD120" s="438"/>
      <c r="AE120" s="438"/>
      <c r="AF120" s="438"/>
      <c r="AG120" s="438"/>
      <c r="AH120" s="439"/>
    </row>
    <row r="121" spans="1:71" ht="20.100000000000001" customHeight="1">
      <c r="A121" s="20"/>
      <c r="B121" s="370"/>
      <c r="C121" s="371"/>
      <c r="D121" s="371"/>
      <c r="E121" s="372"/>
      <c r="F121" s="75"/>
      <c r="G121" s="177" t="s">
        <v>134</v>
      </c>
      <c r="H121" s="391" t="s">
        <v>316</v>
      </c>
      <c r="I121" s="391"/>
      <c r="J121" s="391"/>
      <c r="K121" s="391"/>
      <c r="L121" s="391"/>
      <c r="M121" s="391"/>
      <c r="N121" s="391"/>
      <c r="O121" s="391"/>
      <c r="P121" s="391"/>
      <c r="Q121" s="391"/>
      <c r="R121" s="391"/>
      <c r="S121" s="391"/>
      <c r="T121" s="391"/>
      <c r="U121" s="391"/>
      <c r="V121" s="391"/>
      <c r="W121" s="391"/>
      <c r="X121" s="391"/>
      <c r="Y121" s="391"/>
      <c r="Z121" s="391"/>
      <c r="AA121" s="407"/>
      <c r="AB121" s="437"/>
      <c r="AC121" s="438"/>
      <c r="AD121" s="438"/>
      <c r="AE121" s="438"/>
      <c r="AF121" s="438"/>
      <c r="AG121" s="438"/>
      <c r="AH121" s="439"/>
    </row>
    <row r="122" spans="1:71" ht="20.100000000000001" customHeight="1">
      <c r="A122" s="20"/>
      <c r="B122" s="370"/>
      <c r="C122" s="371"/>
      <c r="D122" s="371"/>
      <c r="E122" s="372"/>
      <c r="F122" s="75"/>
      <c r="G122" s="177" t="s">
        <v>134</v>
      </c>
      <c r="H122" s="391" t="s">
        <v>80</v>
      </c>
      <c r="I122" s="391"/>
      <c r="J122" s="391"/>
      <c r="K122" s="391"/>
      <c r="L122" s="391"/>
      <c r="M122" s="391"/>
      <c r="N122" s="391"/>
      <c r="O122" s="391"/>
      <c r="P122" s="391"/>
      <c r="Q122" s="391"/>
      <c r="R122" s="391"/>
      <c r="S122" s="391"/>
      <c r="T122" s="391"/>
      <c r="U122" s="391"/>
      <c r="V122" s="391"/>
      <c r="W122" s="391"/>
      <c r="X122" s="391"/>
      <c r="Y122" s="391"/>
      <c r="Z122" s="391"/>
      <c r="AA122" s="407"/>
      <c r="AB122" s="437"/>
      <c r="AC122" s="438"/>
      <c r="AD122" s="438"/>
      <c r="AE122" s="438"/>
      <c r="AF122" s="438"/>
      <c r="AG122" s="438"/>
      <c r="AH122" s="439"/>
    </row>
    <row r="123" spans="1:71" ht="20.100000000000001" customHeight="1">
      <c r="A123" s="20"/>
      <c r="B123" s="370"/>
      <c r="C123" s="371"/>
      <c r="D123" s="371"/>
      <c r="E123" s="372"/>
      <c r="F123" s="75"/>
      <c r="G123" s="177" t="s">
        <v>134</v>
      </c>
      <c r="H123" s="391" t="s">
        <v>317</v>
      </c>
      <c r="I123" s="391"/>
      <c r="J123" s="391"/>
      <c r="K123" s="391"/>
      <c r="L123" s="391"/>
      <c r="M123" s="391"/>
      <c r="N123" s="391"/>
      <c r="O123" s="391"/>
      <c r="P123" s="391"/>
      <c r="Q123" s="391"/>
      <c r="R123" s="391"/>
      <c r="S123" s="391"/>
      <c r="T123" s="391"/>
      <c r="U123" s="391"/>
      <c r="V123" s="391"/>
      <c r="W123" s="391"/>
      <c r="X123" s="391"/>
      <c r="Y123" s="391"/>
      <c r="Z123" s="391"/>
      <c r="AA123" s="407"/>
      <c r="AB123" s="437"/>
      <c r="AC123" s="438"/>
      <c r="AD123" s="438"/>
      <c r="AE123" s="438"/>
      <c r="AF123" s="438"/>
      <c r="AG123" s="438"/>
      <c r="AH123" s="439"/>
    </row>
    <row r="124" spans="1:71" ht="20.100000000000001" customHeight="1">
      <c r="A124" s="20"/>
      <c r="B124" s="370"/>
      <c r="C124" s="371"/>
      <c r="D124" s="371"/>
      <c r="E124" s="372"/>
      <c r="F124" s="75"/>
      <c r="G124" s="177" t="s">
        <v>134</v>
      </c>
      <c r="H124" s="556" t="s">
        <v>290</v>
      </c>
      <c r="I124" s="556"/>
      <c r="J124" s="368" t="s">
        <v>294</v>
      </c>
      <c r="K124" s="368"/>
      <c r="L124" s="368"/>
      <c r="M124" s="368"/>
      <c r="N124" s="368"/>
      <c r="O124" s="368"/>
      <c r="P124" s="368"/>
      <c r="Q124" s="368"/>
      <c r="R124" s="368"/>
      <c r="S124" s="368"/>
      <c r="T124" s="368"/>
      <c r="U124" s="368"/>
      <c r="V124" s="368"/>
      <c r="W124" s="368"/>
      <c r="X124" s="368"/>
      <c r="Y124" s="368"/>
      <c r="Z124" s="368"/>
      <c r="AA124" s="369"/>
      <c r="AB124" s="437"/>
      <c r="AC124" s="438"/>
      <c r="AD124" s="438"/>
      <c r="AE124" s="438"/>
      <c r="AF124" s="438"/>
      <c r="AG124" s="438"/>
      <c r="AH124" s="439"/>
    </row>
    <row r="125" spans="1:71" ht="9.9499999999999993" customHeight="1">
      <c r="A125" s="20"/>
      <c r="B125" s="76"/>
      <c r="C125" s="68"/>
      <c r="D125" s="68"/>
      <c r="E125" s="69"/>
      <c r="F125" s="68"/>
      <c r="G125" s="68"/>
      <c r="H125" s="70"/>
      <c r="I125" s="70"/>
      <c r="J125" s="77"/>
      <c r="K125" s="70"/>
      <c r="L125" s="70"/>
      <c r="M125" s="70"/>
      <c r="N125" s="70"/>
      <c r="O125" s="70"/>
      <c r="P125" s="70"/>
      <c r="Q125" s="70"/>
      <c r="R125" s="70"/>
      <c r="S125" s="70"/>
      <c r="T125" s="70"/>
      <c r="U125" s="70"/>
      <c r="V125" s="70"/>
      <c r="W125" s="70"/>
      <c r="X125" s="70"/>
      <c r="Y125" s="70"/>
      <c r="Z125" s="84"/>
      <c r="AA125" s="89"/>
      <c r="AB125" s="70"/>
      <c r="AC125" s="70"/>
      <c r="AD125" s="70"/>
      <c r="AE125" s="70"/>
      <c r="AF125" s="70"/>
      <c r="AG125" s="70"/>
      <c r="AH125" s="89"/>
    </row>
    <row r="126" spans="1:71" ht="15" customHeight="1">
      <c r="A126" s="20"/>
      <c r="B126" s="78"/>
      <c r="C126" s="79"/>
      <c r="D126" s="80"/>
      <c r="E126" s="80"/>
      <c r="F126" s="80"/>
      <c r="G126" s="80"/>
      <c r="H126" s="80"/>
      <c r="I126" s="80"/>
      <c r="J126" s="80"/>
      <c r="K126" s="80"/>
      <c r="L126" s="80"/>
      <c r="M126" s="80"/>
      <c r="N126" s="80"/>
      <c r="O126" s="80"/>
      <c r="AH126" s="20"/>
    </row>
    <row r="127" spans="1:71" ht="24.95" customHeight="1">
      <c r="A127" s="42"/>
      <c r="B127" s="147" t="s">
        <v>158</v>
      </c>
      <c r="I127" s="20"/>
      <c r="J127" s="20"/>
      <c r="K127" s="20"/>
      <c r="L127" s="20"/>
      <c r="M127" s="20"/>
      <c r="N127" s="20"/>
      <c r="O127" s="20"/>
      <c r="P127" s="20"/>
      <c r="Q127" s="20"/>
      <c r="R127" s="20"/>
      <c r="S127" s="20"/>
      <c r="T127" s="20"/>
      <c r="U127" s="20"/>
      <c r="V127" s="20"/>
      <c r="W127" s="20"/>
      <c r="X127" s="20"/>
      <c r="Y127" s="20"/>
      <c r="Z127" s="20"/>
      <c r="AA127" s="20"/>
      <c r="AB127" s="20"/>
      <c r="AC127" s="20"/>
      <c r="AD127" s="20"/>
    </row>
    <row r="128" spans="1:71" ht="39.950000000000003" customHeight="1">
      <c r="B128" s="668"/>
      <c r="C128" s="669"/>
      <c r="D128" s="669"/>
      <c r="E128" s="669"/>
      <c r="F128" s="669"/>
      <c r="G128" s="669"/>
      <c r="H128" s="669"/>
      <c r="I128" s="669"/>
      <c r="J128" s="669"/>
      <c r="K128" s="669"/>
      <c r="L128" s="669"/>
      <c r="M128" s="669"/>
      <c r="N128" s="669"/>
      <c r="O128" s="669"/>
      <c r="P128" s="669"/>
      <c r="Q128" s="669"/>
      <c r="R128" s="669"/>
      <c r="S128" s="669"/>
      <c r="T128" s="669"/>
      <c r="U128" s="669"/>
      <c r="V128" s="669"/>
      <c r="W128" s="669"/>
      <c r="X128" s="669"/>
      <c r="Y128" s="669"/>
      <c r="Z128" s="669"/>
      <c r="AA128" s="669"/>
      <c r="AB128" s="669"/>
      <c r="AC128" s="669"/>
      <c r="AD128" s="669"/>
      <c r="AE128" s="669"/>
      <c r="AF128" s="669"/>
      <c r="AG128" s="669"/>
      <c r="AH128" s="670"/>
      <c r="AJ128" s="188" t="s">
        <v>281</v>
      </c>
      <c r="AM128" s="106" t="s">
        <v>280</v>
      </c>
      <c r="AN128" s="120"/>
      <c r="AR128" s="106"/>
      <c r="AS128" s="106"/>
      <c r="AT128" s="106"/>
      <c r="AU128" s="106"/>
      <c r="AV128" s="106"/>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row>
    <row r="129" spans="1:36" ht="15" customHeight="1">
      <c r="A129" s="3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30"/>
      <c r="AI129" s="30"/>
      <c r="AJ129" s="188"/>
    </row>
    <row r="130" spans="1:36" ht="24.95" customHeight="1">
      <c r="A130" s="30"/>
      <c r="B130" s="193" t="s">
        <v>318</v>
      </c>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30"/>
      <c r="AI130" s="30"/>
      <c r="AJ130" s="188"/>
    </row>
    <row r="131" spans="1:36" ht="20.100000000000001" customHeight="1">
      <c r="A131" s="30"/>
      <c r="B131" s="193"/>
      <c r="C131" s="177" t="s">
        <v>134</v>
      </c>
      <c r="D131" s="408" t="s">
        <v>320</v>
      </c>
      <c r="E131" s="408"/>
      <c r="F131" s="408"/>
      <c r="G131" s="408"/>
      <c r="H131" s="408"/>
      <c r="I131" s="44"/>
      <c r="J131" s="177" t="s">
        <v>134</v>
      </c>
      <c r="K131" s="408" t="s">
        <v>321</v>
      </c>
      <c r="L131" s="408"/>
      <c r="M131" s="408"/>
      <c r="N131" s="408"/>
      <c r="O131" s="408"/>
      <c r="P131" s="44"/>
      <c r="Q131" s="44"/>
      <c r="R131" s="44"/>
      <c r="S131" s="44"/>
      <c r="T131" s="44"/>
      <c r="U131" s="44"/>
      <c r="V131" s="44"/>
      <c r="W131" s="44"/>
      <c r="X131" s="44"/>
      <c r="Y131" s="44"/>
      <c r="Z131" s="44"/>
      <c r="AA131" s="44"/>
      <c r="AB131" s="44"/>
      <c r="AC131" s="44"/>
      <c r="AD131" s="44"/>
      <c r="AE131" s="44"/>
      <c r="AF131" s="44"/>
      <c r="AG131" s="44"/>
      <c r="AH131" s="30"/>
      <c r="AI131" s="30"/>
      <c r="AJ131" s="188" t="s">
        <v>371</v>
      </c>
    </row>
    <row r="132" spans="1:36" ht="9.9499999999999993" customHeight="1">
      <c r="A132" s="30"/>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30"/>
      <c r="AI132" s="30"/>
      <c r="AJ132" s="188"/>
    </row>
    <row r="133" spans="1:36" ht="30" customHeight="1">
      <c r="A133" s="140" t="s">
        <v>270</v>
      </c>
    </row>
    <row r="134" spans="1:36" ht="30" customHeight="1">
      <c r="A134" s="139" t="s">
        <v>272</v>
      </c>
    </row>
    <row r="135" spans="1:36" ht="24.95" customHeight="1">
      <c r="A135" s="42"/>
      <c r="B135" s="147" t="s">
        <v>159</v>
      </c>
    </row>
    <row r="136" spans="1:36" ht="20.100000000000001" customHeight="1">
      <c r="A136" s="42"/>
      <c r="B136" s="59" t="s">
        <v>322</v>
      </c>
      <c r="I136" s="20"/>
      <c r="J136" s="20"/>
      <c r="K136" s="20"/>
      <c r="L136" s="20"/>
      <c r="M136" s="20"/>
      <c r="N136" s="20"/>
      <c r="O136" s="20"/>
      <c r="P136" s="20"/>
      <c r="Q136" s="20"/>
      <c r="R136" s="20"/>
      <c r="S136" s="20"/>
      <c r="T136" s="20"/>
      <c r="U136" s="20"/>
      <c r="V136" s="20"/>
      <c r="W136" s="20"/>
      <c r="X136" s="20"/>
      <c r="Y136" s="20"/>
      <c r="Z136" s="20"/>
      <c r="AA136" s="20"/>
      <c r="AB136" s="20"/>
      <c r="AC136" s="20"/>
    </row>
    <row r="137" spans="1:36" ht="20.100000000000001" customHeight="1">
      <c r="A137" s="20"/>
      <c r="B137" s="457" t="s">
        <v>0</v>
      </c>
      <c r="C137" s="458"/>
      <c r="D137" s="458"/>
      <c r="E137" s="458"/>
      <c r="F137" s="458"/>
      <c r="G137" s="638"/>
      <c r="H137" s="388" t="s">
        <v>81</v>
      </c>
      <c r="I137" s="389"/>
      <c r="J137" s="389"/>
      <c r="K137" s="389"/>
      <c r="L137" s="389"/>
      <c r="M137" s="389"/>
      <c r="N137" s="389"/>
      <c r="O137" s="389"/>
      <c r="P137" s="389"/>
      <c r="Q137" s="389"/>
      <c r="R137" s="389"/>
      <c r="S137" s="389"/>
      <c r="T137" s="389"/>
      <c r="U137" s="389"/>
      <c r="V137" s="389"/>
      <c r="W137" s="389"/>
      <c r="X137" s="389"/>
      <c r="Y137" s="389"/>
      <c r="Z137" s="389"/>
      <c r="AA137" s="389"/>
      <c r="AB137" s="390"/>
      <c r="AC137" s="366" t="s">
        <v>16</v>
      </c>
      <c r="AD137" s="366"/>
      <c r="AE137" s="366"/>
      <c r="AF137" s="366"/>
      <c r="AG137" s="366"/>
      <c r="AH137" s="366"/>
    </row>
    <row r="138" spans="1:36" ht="20.100000000000001" customHeight="1">
      <c r="A138" s="20"/>
      <c r="B138" s="564" t="s">
        <v>162</v>
      </c>
      <c r="C138" s="565"/>
      <c r="D138" s="375" t="s">
        <v>51</v>
      </c>
      <c r="E138" s="376"/>
      <c r="F138" s="376"/>
      <c r="G138" s="377"/>
      <c r="H138" s="375" t="s">
        <v>85</v>
      </c>
      <c r="I138" s="376"/>
      <c r="J138" s="376"/>
      <c r="K138" s="376"/>
      <c r="L138" s="376"/>
      <c r="M138" s="376"/>
      <c r="N138" s="376"/>
      <c r="O138" s="376"/>
      <c r="P138" s="376"/>
      <c r="Q138" s="376"/>
      <c r="R138" s="376"/>
      <c r="S138" s="376"/>
      <c r="T138" s="376"/>
      <c r="U138" s="376"/>
      <c r="V138" s="376"/>
      <c r="W138" s="376"/>
      <c r="X138" s="376"/>
      <c r="Y138" s="376"/>
      <c r="Z138" s="376"/>
      <c r="AA138" s="376"/>
      <c r="AB138" s="377"/>
      <c r="AC138" s="138"/>
      <c r="AD138" s="533" t="s">
        <v>141</v>
      </c>
      <c r="AE138" s="533"/>
      <c r="AF138" s="666"/>
      <c r="AG138" s="666"/>
      <c r="AH138" s="667"/>
      <c r="AJ138" s="186" t="s">
        <v>319</v>
      </c>
    </row>
    <row r="139" spans="1:36" ht="20.100000000000001" customHeight="1">
      <c r="A139" s="20"/>
      <c r="B139" s="566"/>
      <c r="C139" s="567"/>
      <c r="D139" s="378"/>
      <c r="E139" s="379"/>
      <c r="F139" s="379"/>
      <c r="G139" s="380"/>
      <c r="H139" s="378"/>
      <c r="I139" s="379"/>
      <c r="J139" s="379"/>
      <c r="K139" s="379"/>
      <c r="L139" s="379"/>
      <c r="M139" s="379"/>
      <c r="N139" s="379"/>
      <c r="O139" s="379"/>
      <c r="P139" s="379"/>
      <c r="Q139" s="379"/>
      <c r="R139" s="379"/>
      <c r="S139" s="379"/>
      <c r="T139" s="379"/>
      <c r="U139" s="379"/>
      <c r="V139" s="379"/>
      <c r="W139" s="379"/>
      <c r="X139" s="379"/>
      <c r="Y139" s="379"/>
      <c r="Z139" s="379"/>
      <c r="AA139" s="379"/>
      <c r="AB139" s="380"/>
      <c r="AC139" s="174" t="s">
        <v>134</v>
      </c>
      <c r="AD139" s="557" t="s">
        <v>176</v>
      </c>
      <c r="AE139" s="557"/>
      <c r="AF139" s="368"/>
      <c r="AG139" s="368"/>
      <c r="AH139" s="369"/>
      <c r="AJ139" s="186" t="s">
        <v>365</v>
      </c>
    </row>
    <row r="140" spans="1:36" ht="20.100000000000001" customHeight="1">
      <c r="A140" s="20"/>
      <c r="B140" s="566"/>
      <c r="C140" s="567"/>
      <c r="D140" s="378"/>
      <c r="E140" s="379"/>
      <c r="F140" s="379"/>
      <c r="G140" s="380"/>
      <c r="H140" s="378"/>
      <c r="I140" s="379"/>
      <c r="J140" s="379"/>
      <c r="K140" s="379"/>
      <c r="L140" s="379"/>
      <c r="M140" s="379"/>
      <c r="N140" s="379"/>
      <c r="O140" s="379"/>
      <c r="P140" s="379"/>
      <c r="Q140" s="379"/>
      <c r="R140" s="379"/>
      <c r="S140" s="379"/>
      <c r="T140" s="379"/>
      <c r="U140" s="379"/>
      <c r="V140" s="379"/>
      <c r="W140" s="379"/>
      <c r="X140" s="379"/>
      <c r="Y140" s="379"/>
      <c r="Z140" s="379"/>
      <c r="AA140" s="379"/>
      <c r="AB140" s="380"/>
      <c r="AC140" s="174" t="s">
        <v>134</v>
      </c>
      <c r="AD140" s="557" t="s">
        <v>177</v>
      </c>
      <c r="AE140" s="557"/>
      <c r="AF140" s="368"/>
      <c r="AG140" s="368"/>
      <c r="AH140" s="369"/>
      <c r="AJ140" s="186" t="s">
        <v>366</v>
      </c>
    </row>
    <row r="141" spans="1:36" ht="20.100000000000001" customHeight="1">
      <c r="A141" s="20"/>
      <c r="B141" s="566"/>
      <c r="C141" s="567"/>
      <c r="D141" s="381"/>
      <c r="E141" s="382"/>
      <c r="F141" s="382"/>
      <c r="G141" s="383"/>
      <c r="H141" s="381"/>
      <c r="I141" s="382"/>
      <c r="J141" s="382"/>
      <c r="K141" s="382"/>
      <c r="L141" s="382"/>
      <c r="M141" s="382"/>
      <c r="N141" s="382"/>
      <c r="O141" s="382"/>
      <c r="P141" s="382"/>
      <c r="Q141" s="382"/>
      <c r="R141" s="382"/>
      <c r="S141" s="382"/>
      <c r="T141" s="382"/>
      <c r="U141" s="382"/>
      <c r="V141" s="382"/>
      <c r="W141" s="382"/>
      <c r="X141" s="382"/>
      <c r="Y141" s="382"/>
      <c r="Z141" s="382"/>
      <c r="AA141" s="382"/>
      <c r="AB141" s="383"/>
      <c r="AC141" s="175" t="s">
        <v>134</v>
      </c>
      <c r="AD141" s="472" t="s">
        <v>178</v>
      </c>
      <c r="AE141" s="472"/>
      <c r="AF141" s="664"/>
      <c r="AG141" s="664"/>
      <c r="AH141" s="665"/>
      <c r="AJ141" s="186" t="s">
        <v>367</v>
      </c>
    </row>
    <row r="142" spans="1:36" ht="39.950000000000003" customHeight="1">
      <c r="A142" s="20"/>
      <c r="B142" s="566"/>
      <c r="C142" s="567"/>
      <c r="D142" s="425" t="s">
        <v>139</v>
      </c>
      <c r="E142" s="426"/>
      <c r="F142" s="426"/>
      <c r="G142" s="427"/>
      <c r="H142" s="378" t="s">
        <v>86</v>
      </c>
      <c r="I142" s="379"/>
      <c r="J142" s="379"/>
      <c r="K142" s="379"/>
      <c r="L142" s="379"/>
      <c r="M142" s="379"/>
      <c r="N142" s="379"/>
      <c r="O142" s="379"/>
      <c r="P142" s="379"/>
      <c r="Q142" s="379"/>
      <c r="R142" s="379"/>
      <c r="S142" s="379"/>
      <c r="T142" s="379"/>
      <c r="U142" s="379"/>
      <c r="V142" s="379"/>
      <c r="W142" s="379"/>
      <c r="X142" s="379"/>
      <c r="Y142" s="379"/>
      <c r="Z142" s="379"/>
      <c r="AA142" s="379"/>
      <c r="AB142" s="379"/>
      <c r="AC142" s="661"/>
      <c r="AD142" s="662"/>
      <c r="AE142" s="662"/>
      <c r="AF142" s="662"/>
      <c r="AG142" s="662"/>
      <c r="AH142" s="663"/>
      <c r="AJ142" s="186" t="s">
        <v>368</v>
      </c>
    </row>
    <row r="143" spans="1:36" ht="20.100000000000001" customHeight="1">
      <c r="A143" s="20"/>
      <c r="B143" s="566"/>
      <c r="C143" s="567"/>
      <c r="D143" s="375" t="s">
        <v>160</v>
      </c>
      <c r="E143" s="376"/>
      <c r="F143" s="376"/>
      <c r="G143" s="377"/>
      <c r="H143" s="444" t="s">
        <v>323</v>
      </c>
      <c r="I143" s="445"/>
      <c r="J143" s="445"/>
      <c r="K143" s="445"/>
      <c r="L143" s="445"/>
      <c r="M143" s="445"/>
      <c r="N143" s="445"/>
      <c r="O143" s="445"/>
      <c r="P143" s="445"/>
      <c r="Q143" s="445"/>
      <c r="R143" s="445"/>
      <c r="S143" s="445"/>
      <c r="T143" s="445"/>
      <c r="U143" s="445"/>
      <c r="V143" s="445"/>
      <c r="W143" s="445"/>
      <c r="X143" s="445"/>
      <c r="Y143" s="445"/>
      <c r="Z143" s="445"/>
      <c r="AA143" s="445"/>
      <c r="AB143" s="446"/>
      <c r="AC143" s="394"/>
      <c r="AD143" s="395"/>
      <c r="AE143" s="395"/>
      <c r="AF143" s="395"/>
      <c r="AG143" s="395"/>
      <c r="AH143" s="396"/>
      <c r="AJ143" s="188"/>
    </row>
    <row r="144" spans="1:36" ht="20.100000000000001" customHeight="1">
      <c r="A144" s="20"/>
      <c r="B144" s="566"/>
      <c r="C144" s="567"/>
      <c r="D144" s="378"/>
      <c r="E144" s="379"/>
      <c r="F144" s="379"/>
      <c r="G144" s="380"/>
      <c r="H144" s="177" t="s">
        <v>134</v>
      </c>
      <c r="I144" s="628" t="s">
        <v>115</v>
      </c>
      <c r="J144" s="628"/>
      <c r="K144" s="628"/>
      <c r="L144" s="628"/>
      <c r="M144" s="628"/>
      <c r="N144" s="628"/>
      <c r="O144" s="628"/>
      <c r="P144" s="628"/>
      <c r="Q144" s="628"/>
      <c r="R144" s="628"/>
      <c r="S144" s="628"/>
      <c r="T144" s="628"/>
      <c r="U144" s="628"/>
      <c r="V144" s="628"/>
      <c r="W144" s="628"/>
      <c r="X144" s="628"/>
      <c r="Y144" s="628"/>
      <c r="Z144" s="628"/>
      <c r="AA144" s="628"/>
      <c r="AB144" s="629"/>
      <c r="AC144" s="397"/>
      <c r="AD144" s="368"/>
      <c r="AE144" s="368"/>
      <c r="AF144" s="368"/>
      <c r="AG144" s="368"/>
      <c r="AH144" s="369"/>
      <c r="AJ144" s="419" t="s">
        <v>303</v>
      </c>
    </row>
    <row r="145" spans="1:39" ht="20.100000000000001" customHeight="1">
      <c r="A145" s="20"/>
      <c r="B145" s="566"/>
      <c r="C145" s="567"/>
      <c r="D145" s="378"/>
      <c r="E145" s="379"/>
      <c r="F145" s="379"/>
      <c r="G145" s="380"/>
      <c r="H145" s="177" t="s">
        <v>134</v>
      </c>
      <c r="I145" s="628" t="s">
        <v>116</v>
      </c>
      <c r="J145" s="628"/>
      <c r="K145" s="628"/>
      <c r="L145" s="628"/>
      <c r="M145" s="628"/>
      <c r="N145" s="628"/>
      <c r="O145" s="628"/>
      <c r="P145" s="628"/>
      <c r="Q145" s="628"/>
      <c r="R145" s="628"/>
      <c r="S145" s="628"/>
      <c r="T145" s="628"/>
      <c r="U145" s="628"/>
      <c r="V145" s="628"/>
      <c r="W145" s="628"/>
      <c r="X145" s="628"/>
      <c r="Y145" s="628"/>
      <c r="Z145" s="628"/>
      <c r="AA145" s="628"/>
      <c r="AB145" s="629"/>
      <c r="AC145" s="397"/>
      <c r="AD145" s="368"/>
      <c r="AE145" s="368"/>
      <c r="AF145" s="368"/>
      <c r="AG145" s="368"/>
      <c r="AH145" s="369"/>
      <c r="AJ145" s="419"/>
    </row>
    <row r="146" spans="1:39" ht="20.100000000000001" customHeight="1">
      <c r="A146" s="20"/>
      <c r="B146" s="568"/>
      <c r="C146" s="569"/>
      <c r="D146" s="378"/>
      <c r="E146" s="379"/>
      <c r="F146" s="379"/>
      <c r="G146" s="380"/>
      <c r="H146" s="177" t="s">
        <v>134</v>
      </c>
      <c r="I146" s="626" t="s">
        <v>117</v>
      </c>
      <c r="J146" s="626"/>
      <c r="K146" s="626"/>
      <c r="L146" s="626"/>
      <c r="M146" s="626"/>
      <c r="N146" s="626"/>
      <c r="O146" s="626"/>
      <c r="P146" s="626"/>
      <c r="Q146" s="626"/>
      <c r="R146" s="626"/>
      <c r="S146" s="626"/>
      <c r="T146" s="626"/>
      <c r="U146" s="626"/>
      <c r="V146" s="626"/>
      <c r="W146" s="626"/>
      <c r="X146" s="626"/>
      <c r="Y146" s="626"/>
      <c r="Z146" s="626"/>
      <c r="AA146" s="626"/>
      <c r="AB146" s="627"/>
      <c r="AC146" s="397"/>
      <c r="AD146" s="368"/>
      <c r="AE146" s="368"/>
      <c r="AF146" s="368"/>
      <c r="AG146" s="368"/>
      <c r="AH146" s="369"/>
      <c r="AJ146" s="419"/>
    </row>
    <row r="147" spans="1:39" ht="24.95" customHeight="1">
      <c r="A147" s="20"/>
      <c r="B147" s="639" t="s">
        <v>27</v>
      </c>
      <c r="C147" s="639"/>
      <c r="D147" s="384" t="s">
        <v>1</v>
      </c>
      <c r="E147" s="384"/>
      <c r="F147" s="384"/>
      <c r="G147" s="384"/>
      <c r="H147" s="384" t="s">
        <v>87</v>
      </c>
      <c r="I147" s="384"/>
      <c r="J147" s="384"/>
      <c r="K147" s="384"/>
      <c r="L147" s="384"/>
      <c r="M147" s="384"/>
      <c r="N147" s="384"/>
      <c r="O147" s="384"/>
      <c r="P147" s="384"/>
      <c r="Q147" s="384"/>
      <c r="R147" s="384"/>
      <c r="S147" s="384"/>
      <c r="T147" s="384"/>
      <c r="U147" s="384"/>
      <c r="V147" s="384"/>
      <c r="W147" s="384"/>
      <c r="X147" s="384"/>
      <c r="Y147" s="384"/>
      <c r="Z147" s="384"/>
      <c r="AA147" s="384"/>
      <c r="AB147" s="384"/>
      <c r="AC147" s="398"/>
      <c r="AD147" s="399"/>
      <c r="AE147" s="399"/>
      <c r="AF147" s="399"/>
      <c r="AG147" s="399"/>
      <c r="AH147" s="400"/>
      <c r="AM147" s="106" t="s">
        <v>282</v>
      </c>
    </row>
    <row r="148" spans="1:39" ht="24.95" customHeight="1">
      <c r="A148" s="20"/>
      <c r="B148" s="639"/>
      <c r="C148" s="639"/>
      <c r="D148" s="384" t="s">
        <v>14</v>
      </c>
      <c r="E148" s="384"/>
      <c r="F148" s="384"/>
      <c r="G148" s="384"/>
      <c r="H148" s="384" t="s">
        <v>88</v>
      </c>
      <c r="I148" s="384"/>
      <c r="J148" s="384"/>
      <c r="K148" s="384"/>
      <c r="L148" s="384"/>
      <c r="M148" s="384"/>
      <c r="N148" s="384"/>
      <c r="O148" s="384"/>
      <c r="P148" s="384"/>
      <c r="Q148" s="384"/>
      <c r="R148" s="384"/>
      <c r="S148" s="384"/>
      <c r="T148" s="384"/>
      <c r="U148" s="384"/>
      <c r="V148" s="384"/>
      <c r="W148" s="384"/>
      <c r="X148" s="384"/>
      <c r="Y148" s="384"/>
      <c r="Z148" s="384"/>
      <c r="AA148" s="384"/>
      <c r="AB148" s="384"/>
      <c r="AC148" s="401"/>
      <c r="AD148" s="402"/>
      <c r="AE148" s="402"/>
      <c r="AF148" s="402"/>
      <c r="AG148" s="402"/>
      <c r="AH148" s="403"/>
    </row>
    <row r="149" spans="1:39" ht="24.95" customHeight="1">
      <c r="A149" s="20"/>
      <c r="B149" s="639"/>
      <c r="C149" s="639"/>
      <c r="D149" s="384" t="s">
        <v>8</v>
      </c>
      <c r="E149" s="384"/>
      <c r="F149" s="384"/>
      <c r="G149" s="384"/>
      <c r="H149" s="384" t="s">
        <v>89</v>
      </c>
      <c r="I149" s="384"/>
      <c r="J149" s="384"/>
      <c r="K149" s="384"/>
      <c r="L149" s="384"/>
      <c r="M149" s="384"/>
      <c r="N149" s="384"/>
      <c r="O149" s="384"/>
      <c r="P149" s="384"/>
      <c r="Q149" s="384"/>
      <c r="R149" s="384"/>
      <c r="S149" s="384"/>
      <c r="T149" s="384"/>
      <c r="U149" s="384"/>
      <c r="V149" s="384"/>
      <c r="W149" s="384"/>
      <c r="X149" s="384"/>
      <c r="Y149" s="384"/>
      <c r="Z149" s="384"/>
      <c r="AA149" s="384"/>
      <c r="AB149" s="384"/>
      <c r="AC149" s="401"/>
      <c r="AD149" s="402"/>
      <c r="AE149" s="402"/>
      <c r="AF149" s="402"/>
      <c r="AG149" s="402"/>
      <c r="AH149" s="403"/>
    </row>
    <row r="150" spans="1:39" ht="24.95" customHeight="1">
      <c r="A150" s="20"/>
      <c r="B150" s="639"/>
      <c r="C150" s="639"/>
      <c r="D150" s="384" t="s">
        <v>7</v>
      </c>
      <c r="E150" s="384"/>
      <c r="F150" s="384"/>
      <c r="G150" s="384"/>
      <c r="H150" s="384" t="s">
        <v>90</v>
      </c>
      <c r="I150" s="384"/>
      <c r="J150" s="384"/>
      <c r="K150" s="384"/>
      <c r="L150" s="384"/>
      <c r="M150" s="384"/>
      <c r="N150" s="384"/>
      <c r="O150" s="384"/>
      <c r="P150" s="384"/>
      <c r="Q150" s="384"/>
      <c r="R150" s="384"/>
      <c r="S150" s="384"/>
      <c r="T150" s="384"/>
      <c r="U150" s="384"/>
      <c r="V150" s="384"/>
      <c r="W150" s="384"/>
      <c r="X150" s="384"/>
      <c r="Y150" s="384"/>
      <c r="Z150" s="384"/>
      <c r="AA150" s="384"/>
      <c r="AB150" s="384"/>
      <c r="AC150" s="404"/>
      <c r="AD150" s="405"/>
      <c r="AE150" s="405"/>
      <c r="AF150" s="405"/>
      <c r="AG150" s="405"/>
      <c r="AH150" s="406"/>
    </row>
    <row r="151" spans="1:39" ht="15" customHeight="1">
      <c r="A151" s="20"/>
      <c r="B151" s="82"/>
      <c r="C151" s="80"/>
      <c r="D151" s="80"/>
      <c r="E151" s="80"/>
      <c r="F151" s="80"/>
      <c r="G151" s="80"/>
      <c r="H151" s="80"/>
      <c r="I151" s="80"/>
      <c r="J151" s="80"/>
      <c r="K151" s="80"/>
      <c r="L151" s="80"/>
      <c r="M151" s="80"/>
      <c r="N151" s="80"/>
      <c r="O151" s="80"/>
      <c r="AG151" s="20"/>
    </row>
    <row r="152" spans="1:39" ht="24.95" customHeight="1">
      <c r="A152" s="20"/>
      <c r="B152" s="147" t="s">
        <v>164</v>
      </c>
      <c r="C152" s="80"/>
      <c r="D152" s="80"/>
      <c r="E152" s="80"/>
      <c r="F152" s="80"/>
      <c r="G152" s="80"/>
      <c r="H152" s="80"/>
      <c r="I152" s="80"/>
      <c r="J152" s="80"/>
      <c r="K152" s="80"/>
      <c r="L152" s="80"/>
      <c r="M152" s="80"/>
      <c r="N152" s="80"/>
      <c r="O152" s="80"/>
      <c r="AG152" s="20"/>
    </row>
    <row r="153" spans="1:39" ht="20.100000000000001" customHeight="1">
      <c r="A153" s="20"/>
      <c r="B153" s="457" t="s">
        <v>0</v>
      </c>
      <c r="C153" s="458"/>
      <c r="D153" s="458"/>
      <c r="E153" s="458"/>
      <c r="F153" s="458"/>
      <c r="G153" s="458"/>
      <c r="H153" s="458"/>
      <c r="I153" s="388" t="s">
        <v>19</v>
      </c>
      <c r="J153" s="389"/>
      <c r="K153" s="389"/>
      <c r="L153" s="389"/>
      <c r="M153" s="389"/>
      <c r="N153" s="389"/>
      <c r="O153" s="389"/>
      <c r="P153" s="389"/>
      <c r="Q153" s="389"/>
      <c r="R153" s="389"/>
      <c r="S153" s="389"/>
      <c r="T153" s="389"/>
      <c r="U153" s="389"/>
      <c r="V153" s="389"/>
      <c r="W153" s="389"/>
      <c r="X153" s="389"/>
      <c r="Y153" s="389"/>
      <c r="Z153" s="389"/>
      <c r="AA153" s="389"/>
      <c r="AB153" s="390"/>
      <c r="AC153" s="388" t="s">
        <v>17</v>
      </c>
      <c r="AD153" s="389"/>
      <c r="AE153" s="389"/>
      <c r="AF153" s="389"/>
      <c r="AG153" s="389"/>
      <c r="AH153" s="390"/>
      <c r="AI153" s="59"/>
    </row>
    <row r="154" spans="1:39" ht="20.100000000000001" customHeight="1">
      <c r="A154" s="20"/>
      <c r="B154" s="640" t="s">
        <v>53</v>
      </c>
      <c r="C154" s="641"/>
      <c r="D154" s="641"/>
      <c r="E154" s="641"/>
      <c r="F154" s="641"/>
      <c r="G154" s="641"/>
      <c r="H154" s="641"/>
      <c r="I154" s="385" t="s">
        <v>165</v>
      </c>
      <c r="J154" s="386"/>
      <c r="K154" s="386"/>
      <c r="L154" s="386"/>
      <c r="M154" s="386"/>
      <c r="N154" s="386"/>
      <c r="O154" s="386"/>
      <c r="P154" s="386"/>
      <c r="Q154" s="386"/>
      <c r="R154" s="386"/>
      <c r="S154" s="386"/>
      <c r="T154" s="386"/>
      <c r="U154" s="386"/>
      <c r="V154" s="386"/>
      <c r="W154" s="386"/>
      <c r="X154" s="386"/>
      <c r="Y154" s="386"/>
      <c r="Z154" s="386"/>
      <c r="AA154" s="386"/>
      <c r="AB154" s="387"/>
      <c r="AC154" s="434"/>
      <c r="AD154" s="435"/>
      <c r="AE154" s="435"/>
      <c r="AF154" s="435"/>
      <c r="AG154" s="435"/>
      <c r="AH154" s="436"/>
      <c r="AI154" s="59"/>
      <c r="AJ154" s="419" t="s">
        <v>304</v>
      </c>
    </row>
    <row r="155" spans="1:39" ht="20.100000000000001" customHeight="1">
      <c r="A155" s="20"/>
      <c r="B155" s="370"/>
      <c r="C155" s="371"/>
      <c r="D155" s="371"/>
      <c r="E155" s="371"/>
      <c r="F155" s="371"/>
      <c r="G155" s="371"/>
      <c r="H155" s="371"/>
      <c r="I155" s="176" t="s">
        <v>134</v>
      </c>
      <c r="J155" s="391" t="s">
        <v>104</v>
      </c>
      <c r="K155" s="391"/>
      <c r="L155" s="391"/>
      <c r="M155" s="391"/>
      <c r="N155" s="391"/>
      <c r="O155" s="177" t="s">
        <v>134</v>
      </c>
      <c r="P155" s="391" t="s">
        <v>105</v>
      </c>
      <c r="Q155" s="391"/>
      <c r="R155" s="391"/>
      <c r="S155" s="391"/>
      <c r="T155" s="391"/>
      <c r="U155" s="177" t="s">
        <v>134</v>
      </c>
      <c r="V155" s="391" t="s">
        <v>167</v>
      </c>
      <c r="W155" s="391"/>
      <c r="X155" s="391"/>
      <c r="Y155" s="391"/>
      <c r="Z155" s="391"/>
      <c r="AA155" s="391"/>
      <c r="AB155" s="407"/>
      <c r="AC155" s="437"/>
      <c r="AD155" s="438"/>
      <c r="AE155" s="438"/>
      <c r="AF155" s="438"/>
      <c r="AG155" s="438"/>
      <c r="AH155" s="439"/>
      <c r="AI155" s="59"/>
      <c r="AJ155" s="419"/>
    </row>
    <row r="156" spans="1:39" ht="20.100000000000001" customHeight="1">
      <c r="A156" s="20"/>
      <c r="B156" s="642"/>
      <c r="C156" s="643"/>
      <c r="D156" s="643"/>
      <c r="E156" s="643"/>
      <c r="F156" s="643"/>
      <c r="G156" s="643"/>
      <c r="H156" s="643"/>
      <c r="I156" s="182" t="s">
        <v>134</v>
      </c>
      <c r="J156" s="392" t="s">
        <v>166</v>
      </c>
      <c r="K156" s="392"/>
      <c r="L156" s="392"/>
      <c r="M156" s="392"/>
      <c r="N156" s="392"/>
      <c r="O156" s="392"/>
      <c r="P156" s="392"/>
      <c r="Q156" s="392"/>
      <c r="R156" s="392"/>
      <c r="S156" s="392"/>
      <c r="T156" s="392"/>
      <c r="U156" s="183" t="s">
        <v>134</v>
      </c>
      <c r="V156" s="392" t="s">
        <v>106</v>
      </c>
      <c r="W156" s="392"/>
      <c r="X156" s="392"/>
      <c r="Y156" s="392"/>
      <c r="Z156" s="392"/>
      <c r="AA156" s="392"/>
      <c r="AB156" s="393"/>
      <c r="AC156" s="440"/>
      <c r="AD156" s="441"/>
      <c r="AE156" s="441"/>
      <c r="AF156" s="441"/>
      <c r="AG156" s="441"/>
      <c r="AH156" s="442"/>
      <c r="AI156" s="59"/>
      <c r="AJ156" s="419"/>
    </row>
    <row r="157" spans="1:39" ht="20.100000000000001" customHeight="1">
      <c r="A157" s="20"/>
      <c r="B157" s="373" t="s">
        <v>52</v>
      </c>
      <c r="C157" s="374"/>
      <c r="D157" s="374"/>
      <c r="E157" s="374"/>
      <c r="F157" s="374"/>
      <c r="G157" s="374"/>
      <c r="H157" s="374"/>
      <c r="I157" s="385" t="s">
        <v>102</v>
      </c>
      <c r="J157" s="386"/>
      <c r="K157" s="386"/>
      <c r="L157" s="386"/>
      <c r="M157" s="386"/>
      <c r="N157" s="386"/>
      <c r="O157" s="386"/>
      <c r="P157" s="386"/>
      <c r="Q157" s="386"/>
      <c r="R157" s="386"/>
      <c r="S157" s="386"/>
      <c r="T157" s="386"/>
      <c r="U157" s="386"/>
      <c r="V157" s="386"/>
      <c r="W157" s="386"/>
      <c r="X157" s="386"/>
      <c r="Y157" s="386"/>
      <c r="Z157" s="386"/>
      <c r="AA157" s="386"/>
      <c r="AB157" s="387"/>
      <c r="AC157" s="394"/>
      <c r="AD157" s="395"/>
      <c r="AE157" s="395"/>
      <c r="AF157" s="395"/>
      <c r="AG157" s="395"/>
      <c r="AH157" s="396"/>
      <c r="AI157" s="59"/>
      <c r="AJ157" s="188"/>
    </row>
    <row r="158" spans="1:39" ht="20.100000000000001" customHeight="1">
      <c r="A158" s="20"/>
      <c r="B158" s="415"/>
      <c r="C158" s="416"/>
      <c r="D158" s="416"/>
      <c r="E158" s="416"/>
      <c r="F158" s="416"/>
      <c r="G158" s="416"/>
      <c r="H158" s="416"/>
      <c r="I158" s="176" t="s">
        <v>134</v>
      </c>
      <c r="J158" s="431" t="s">
        <v>289</v>
      </c>
      <c r="K158" s="431"/>
      <c r="L158" s="431"/>
      <c r="M158" s="431"/>
      <c r="N158" s="431"/>
      <c r="O158" s="431"/>
      <c r="P158" s="431"/>
      <c r="Q158" s="431"/>
      <c r="R158" s="431"/>
      <c r="S158" s="431"/>
      <c r="T158" s="431"/>
      <c r="U158" s="431"/>
      <c r="V158" s="431"/>
      <c r="W158" s="431"/>
      <c r="X158" s="431"/>
      <c r="Y158" s="431"/>
      <c r="Z158" s="431"/>
      <c r="AA158" s="431"/>
      <c r="AB158" s="432"/>
      <c r="AC158" s="397"/>
      <c r="AD158" s="368"/>
      <c r="AE158" s="368"/>
      <c r="AF158" s="368"/>
      <c r="AG158" s="368"/>
      <c r="AH158" s="369"/>
      <c r="AI158" s="59"/>
      <c r="AJ158" s="419" t="s">
        <v>302</v>
      </c>
    </row>
    <row r="159" spans="1:39" ht="20.100000000000001" customHeight="1">
      <c r="A159" s="20"/>
      <c r="B159" s="415"/>
      <c r="C159" s="416"/>
      <c r="D159" s="416"/>
      <c r="E159" s="416"/>
      <c r="F159" s="416"/>
      <c r="G159" s="416"/>
      <c r="H159" s="416"/>
      <c r="I159" s="176" t="s">
        <v>134</v>
      </c>
      <c r="J159" s="391" t="s">
        <v>301</v>
      </c>
      <c r="K159" s="391"/>
      <c r="L159" s="391"/>
      <c r="M159" s="391"/>
      <c r="N159" s="391"/>
      <c r="O159" s="391"/>
      <c r="P159" s="391"/>
      <c r="Q159" s="391"/>
      <c r="R159" s="391"/>
      <c r="S159" s="391"/>
      <c r="T159" s="391"/>
      <c r="U159" s="391"/>
      <c r="V159" s="391"/>
      <c r="W159" s="391"/>
      <c r="X159" s="391"/>
      <c r="Y159" s="391"/>
      <c r="Z159" s="391"/>
      <c r="AA159" s="391"/>
      <c r="AB159" s="407"/>
      <c r="AC159" s="397"/>
      <c r="AD159" s="368"/>
      <c r="AE159" s="368"/>
      <c r="AF159" s="368"/>
      <c r="AG159" s="368"/>
      <c r="AH159" s="369"/>
      <c r="AI159" s="59"/>
      <c r="AJ159" s="419"/>
    </row>
    <row r="160" spans="1:39" ht="20.100000000000001" customHeight="1">
      <c r="A160" s="20"/>
      <c r="B160" s="417"/>
      <c r="C160" s="418"/>
      <c r="D160" s="418"/>
      <c r="E160" s="418"/>
      <c r="F160" s="418"/>
      <c r="G160" s="418"/>
      <c r="H160" s="418"/>
      <c r="I160" s="176" t="s">
        <v>134</v>
      </c>
      <c r="J160" s="392" t="s">
        <v>168</v>
      </c>
      <c r="K160" s="392"/>
      <c r="L160" s="392"/>
      <c r="M160" s="392"/>
      <c r="N160" s="392"/>
      <c r="O160" s="392"/>
      <c r="P160" s="392"/>
      <c r="Q160" s="392"/>
      <c r="R160" s="392"/>
      <c r="S160" s="392"/>
      <c r="T160" s="392"/>
      <c r="U160" s="392"/>
      <c r="V160" s="392"/>
      <c r="W160" s="392"/>
      <c r="X160" s="392"/>
      <c r="Y160" s="392"/>
      <c r="Z160" s="392"/>
      <c r="AA160" s="392"/>
      <c r="AB160" s="393"/>
      <c r="AC160" s="397"/>
      <c r="AD160" s="368"/>
      <c r="AE160" s="368"/>
      <c r="AF160" s="368"/>
      <c r="AG160" s="368"/>
      <c r="AH160" s="369"/>
      <c r="AI160" s="59"/>
      <c r="AJ160" s="419"/>
    </row>
    <row r="161" spans="1:39" ht="20.100000000000001" customHeight="1">
      <c r="A161" s="20"/>
      <c r="B161" s="373" t="s">
        <v>27</v>
      </c>
      <c r="C161" s="374"/>
      <c r="D161" s="374"/>
      <c r="E161" s="374"/>
      <c r="F161" s="374"/>
      <c r="G161" s="374"/>
      <c r="H161" s="374"/>
      <c r="I161" s="452" t="s">
        <v>25</v>
      </c>
      <c r="J161" s="453"/>
      <c r="K161" s="453"/>
      <c r="L161" s="453"/>
      <c r="M161" s="453"/>
      <c r="N161" s="453"/>
      <c r="O161" s="453"/>
      <c r="P161" s="453"/>
      <c r="Q161" s="453"/>
      <c r="R161" s="453"/>
      <c r="S161" s="453"/>
      <c r="T161" s="453"/>
      <c r="U161" s="453"/>
      <c r="V161" s="453"/>
      <c r="W161" s="453"/>
      <c r="X161" s="453"/>
      <c r="Y161" s="453"/>
      <c r="Z161" s="453"/>
      <c r="AA161" s="453"/>
      <c r="AB161" s="454"/>
      <c r="AC161" s="449"/>
      <c r="AD161" s="450"/>
      <c r="AE161" s="450"/>
      <c r="AF161" s="450"/>
      <c r="AG161" s="450"/>
      <c r="AH161" s="451"/>
      <c r="AI161" s="59"/>
      <c r="AM161" s="106" t="s">
        <v>104</v>
      </c>
    </row>
    <row r="162" spans="1:39" ht="20.100000000000001" customHeight="1">
      <c r="A162" s="85"/>
      <c r="B162" s="86"/>
      <c r="C162" s="560"/>
      <c r="D162" s="447"/>
      <c r="E162" s="447"/>
      <c r="F162" s="447"/>
      <c r="G162" s="447"/>
      <c r="H162" s="447"/>
      <c r="I162" s="225" t="str">
        <f>IF(ISBLANK(J162),"","☑")</f>
        <v/>
      </c>
      <c r="J162" s="447"/>
      <c r="K162" s="447"/>
      <c r="L162" s="447"/>
      <c r="M162" s="447"/>
      <c r="N162" s="447"/>
      <c r="O162" s="447"/>
      <c r="P162" s="447"/>
      <c r="Q162" s="447"/>
      <c r="R162" s="447"/>
      <c r="S162" s="447"/>
      <c r="T162" s="447"/>
      <c r="U162" s="447"/>
      <c r="V162" s="447"/>
      <c r="W162" s="447"/>
      <c r="X162" s="447"/>
      <c r="Y162" s="447"/>
      <c r="Z162" s="447"/>
      <c r="AA162" s="447"/>
      <c r="AB162" s="448"/>
      <c r="AC162" s="443"/>
      <c r="AD162" s="443"/>
      <c r="AE162" s="443"/>
      <c r="AF162" s="443"/>
      <c r="AG162" s="443"/>
      <c r="AH162" s="443"/>
      <c r="AI162" s="59"/>
      <c r="AJ162" s="433" t="s">
        <v>373</v>
      </c>
      <c r="AM162" s="102" t="s">
        <v>105</v>
      </c>
    </row>
    <row r="163" spans="1:39" ht="20.100000000000001" customHeight="1">
      <c r="A163" s="85"/>
      <c r="B163" s="86"/>
      <c r="C163" s="560"/>
      <c r="D163" s="447"/>
      <c r="E163" s="447"/>
      <c r="F163" s="447"/>
      <c r="G163" s="447"/>
      <c r="H163" s="447"/>
      <c r="I163" s="225" t="str">
        <f>IF(ISBLANK(J163),"","☑")</f>
        <v/>
      </c>
      <c r="J163" s="447"/>
      <c r="K163" s="447"/>
      <c r="L163" s="447"/>
      <c r="M163" s="447"/>
      <c r="N163" s="447"/>
      <c r="O163" s="447"/>
      <c r="P163" s="447"/>
      <c r="Q163" s="447"/>
      <c r="R163" s="447"/>
      <c r="S163" s="447"/>
      <c r="T163" s="447"/>
      <c r="U163" s="447"/>
      <c r="V163" s="447"/>
      <c r="W163" s="447"/>
      <c r="X163" s="447"/>
      <c r="Y163" s="447"/>
      <c r="Z163" s="447"/>
      <c r="AA163" s="447"/>
      <c r="AB163" s="448"/>
      <c r="AC163" s="443"/>
      <c r="AD163" s="443"/>
      <c r="AE163" s="443"/>
      <c r="AF163" s="443"/>
      <c r="AG163" s="443"/>
      <c r="AH163" s="443"/>
      <c r="AI163" s="59"/>
      <c r="AJ163" s="433"/>
      <c r="AM163" s="104" t="s">
        <v>167</v>
      </c>
    </row>
    <row r="164" spans="1:39" ht="20.100000000000001" customHeight="1">
      <c r="A164" s="85"/>
      <c r="B164" s="86"/>
      <c r="C164" s="560"/>
      <c r="D164" s="447"/>
      <c r="E164" s="447"/>
      <c r="F164" s="447"/>
      <c r="G164" s="447"/>
      <c r="H164" s="447"/>
      <c r="I164" s="225" t="str">
        <f>IF(ISBLANK(J164),"","☑")</f>
        <v/>
      </c>
      <c r="J164" s="447"/>
      <c r="K164" s="447"/>
      <c r="L164" s="447"/>
      <c r="M164" s="447"/>
      <c r="N164" s="447"/>
      <c r="O164" s="447"/>
      <c r="P164" s="447"/>
      <c r="Q164" s="447"/>
      <c r="R164" s="447"/>
      <c r="S164" s="447"/>
      <c r="T164" s="447"/>
      <c r="U164" s="447"/>
      <c r="V164" s="447"/>
      <c r="W164" s="447"/>
      <c r="X164" s="447"/>
      <c r="Y164" s="447"/>
      <c r="Z164" s="447"/>
      <c r="AA164" s="447"/>
      <c r="AB164" s="448"/>
      <c r="AC164" s="443"/>
      <c r="AD164" s="443"/>
      <c r="AE164" s="443"/>
      <c r="AF164" s="443"/>
      <c r="AG164" s="443"/>
      <c r="AH164" s="443"/>
      <c r="AI164" s="59"/>
      <c r="AJ164" s="433"/>
      <c r="AM164" s="104" t="s">
        <v>169</v>
      </c>
    </row>
    <row r="165" spans="1:39" ht="20.100000000000001" customHeight="1">
      <c r="A165" s="85"/>
      <c r="B165" s="88"/>
      <c r="C165" s="560"/>
      <c r="D165" s="447"/>
      <c r="E165" s="447"/>
      <c r="F165" s="447"/>
      <c r="G165" s="447"/>
      <c r="H165" s="447"/>
      <c r="I165" s="225" t="str">
        <f>IF(ISBLANK(J165),"","☑")</f>
        <v/>
      </c>
      <c r="J165" s="447"/>
      <c r="K165" s="447"/>
      <c r="L165" s="447"/>
      <c r="M165" s="447"/>
      <c r="N165" s="447"/>
      <c r="O165" s="447"/>
      <c r="P165" s="447"/>
      <c r="Q165" s="447"/>
      <c r="R165" s="447"/>
      <c r="S165" s="447"/>
      <c r="T165" s="447"/>
      <c r="U165" s="447"/>
      <c r="V165" s="447"/>
      <c r="W165" s="447"/>
      <c r="X165" s="447"/>
      <c r="Y165" s="447"/>
      <c r="Z165" s="447"/>
      <c r="AA165" s="447"/>
      <c r="AB165" s="448"/>
      <c r="AC165" s="443"/>
      <c r="AD165" s="443"/>
      <c r="AE165" s="443"/>
      <c r="AF165" s="443"/>
      <c r="AG165" s="443"/>
      <c r="AH165" s="443"/>
      <c r="AI165" s="59"/>
      <c r="AJ165" s="433"/>
      <c r="AM165" s="102" t="s">
        <v>170</v>
      </c>
    </row>
    <row r="166" spans="1:39" ht="15" customHeight="1">
      <c r="A166" s="85"/>
      <c r="B166" s="85"/>
      <c r="C166" s="90"/>
      <c r="D166" s="90"/>
      <c r="E166" s="90"/>
      <c r="F166" s="90"/>
      <c r="G166" s="90"/>
      <c r="H166" s="90"/>
      <c r="I166" s="90"/>
      <c r="J166" s="90"/>
      <c r="K166" s="90"/>
      <c r="L166" s="90"/>
      <c r="M166" s="90"/>
      <c r="N166" s="90"/>
      <c r="O166" s="90"/>
      <c r="AB166" s="20"/>
      <c r="AC166" s="20"/>
    </row>
    <row r="167" spans="1:39" ht="24.95" customHeight="1">
      <c r="A167" s="20"/>
      <c r="B167" s="148" t="s">
        <v>163</v>
      </c>
      <c r="C167" s="26"/>
      <c r="D167" s="71"/>
      <c r="E167" s="80"/>
      <c r="F167" s="80"/>
      <c r="G167" s="80"/>
      <c r="H167" s="80"/>
      <c r="I167" s="80"/>
      <c r="J167" s="80"/>
      <c r="K167" s="80"/>
      <c r="L167" s="80"/>
      <c r="M167" s="80"/>
      <c r="N167" s="71"/>
      <c r="O167" s="71"/>
      <c r="P167" s="20"/>
      <c r="AB167" s="20"/>
    </row>
    <row r="168" spans="1:39" ht="20.100000000000001" customHeight="1">
      <c r="A168" s="20"/>
      <c r="B168" s="531" t="s">
        <v>0</v>
      </c>
      <c r="C168" s="531"/>
      <c r="D168" s="531"/>
      <c r="E168" s="531"/>
      <c r="F168" s="531"/>
      <c r="G168" s="366" t="s">
        <v>19</v>
      </c>
      <c r="H168" s="366"/>
      <c r="I168" s="366"/>
      <c r="J168" s="366"/>
      <c r="K168" s="366"/>
      <c r="L168" s="366"/>
      <c r="M168" s="366"/>
      <c r="N168" s="366"/>
      <c r="O168" s="366"/>
      <c r="P168" s="366"/>
      <c r="Q168" s="366"/>
      <c r="R168" s="366"/>
      <c r="S168" s="366"/>
      <c r="T168" s="366"/>
      <c r="U168" s="366"/>
      <c r="V168" s="366"/>
      <c r="W168" s="366"/>
      <c r="X168" s="366"/>
      <c r="Y168" s="366"/>
      <c r="Z168" s="366"/>
      <c r="AA168" s="366"/>
      <c r="AB168" s="366"/>
      <c r="AC168" s="388" t="s">
        <v>17</v>
      </c>
      <c r="AD168" s="389"/>
      <c r="AE168" s="389"/>
      <c r="AF168" s="389"/>
      <c r="AG168" s="389"/>
      <c r="AH168" s="390"/>
      <c r="AI168" s="59"/>
    </row>
    <row r="169" spans="1:39" ht="20.100000000000001" customHeight="1">
      <c r="A169" s="20"/>
      <c r="B169" s="277"/>
      <c r="C169" s="53"/>
      <c r="D169" s="53"/>
      <c r="E169" s="53"/>
      <c r="F169" s="278"/>
      <c r="G169" s="286" t="s">
        <v>466</v>
      </c>
      <c r="H169" s="55"/>
      <c r="I169" s="55"/>
      <c r="J169" s="671"/>
      <c r="K169" s="671"/>
      <c r="L169" s="671"/>
      <c r="M169" s="671"/>
      <c r="N169" s="671"/>
      <c r="O169" s="671"/>
      <c r="P169" s="671"/>
      <c r="Q169" s="671"/>
      <c r="R169" s="671"/>
      <c r="S169" s="671"/>
      <c r="T169" s="671"/>
      <c r="U169" s="671"/>
      <c r="V169" s="671"/>
      <c r="W169" s="671"/>
      <c r="X169" s="671"/>
      <c r="Y169" s="671"/>
      <c r="Z169" s="671"/>
      <c r="AA169" s="55" t="s">
        <v>467</v>
      </c>
      <c r="AB169" s="284"/>
      <c r="AC169" s="285"/>
      <c r="AD169" s="55"/>
      <c r="AE169" s="55" t="s">
        <v>441</v>
      </c>
      <c r="AF169" s="55"/>
      <c r="AG169" s="55" t="s">
        <v>442</v>
      </c>
      <c r="AH169" s="284"/>
      <c r="AI169" s="59"/>
    </row>
    <row r="170" spans="1:39" ht="20.100000000000001" customHeight="1">
      <c r="A170" s="61"/>
      <c r="B170" s="370" t="s">
        <v>205</v>
      </c>
      <c r="C170" s="371"/>
      <c r="D170" s="371"/>
      <c r="E170" s="371"/>
      <c r="F170" s="372"/>
      <c r="G170" s="178" t="s">
        <v>134</v>
      </c>
      <c r="H170" s="533" t="s">
        <v>91</v>
      </c>
      <c r="I170" s="533"/>
      <c r="J170" s="533"/>
      <c r="K170" s="533"/>
      <c r="L170" s="533"/>
      <c r="M170" s="533"/>
      <c r="N170" s="533"/>
      <c r="O170" s="533"/>
      <c r="P170" s="533"/>
      <c r="Q170" s="178" t="s">
        <v>134</v>
      </c>
      <c r="R170" s="533" t="s">
        <v>92</v>
      </c>
      <c r="S170" s="533"/>
      <c r="T170" s="533"/>
      <c r="U170" s="533"/>
      <c r="V170" s="533"/>
      <c r="W170" s="533"/>
      <c r="X170" s="533"/>
      <c r="Y170" s="533"/>
      <c r="Z170" s="533"/>
      <c r="AA170" s="533"/>
      <c r="AB170" s="579"/>
      <c r="AC170" s="434"/>
      <c r="AD170" s="435"/>
      <c r="AE170" s="435"/>
      <c r="AF170" s="435"/>
      <c r="AG170" s="435"/>
      <c r="AH170" s="436"/>
      <c r="AI170" s="59"/>
      <c r="AJ170" s="656" t="s">
        <v>468</v>
      </c>
      <c r="AK170" s="656"/>
      <c r="AL170" s="656"/>
      <c r="AM170" s="656"/>
    </row>
    <row r="171" spans="1:39" ht="20.100000000000001" customHeight="1">
      <c r="A171" s="61"/>
      <c r="B171" s="370"/>
      <c r="C171" s="371"/>
      <c r="D171" s="371"/>
      <c r="E171" s="371"/>
      <c r="F171" s="372"/>
      <c r="G171" s="177" t="s">
        <v>134</v>
      </c>
      <c r="H171" s="557" t="s">
        <v>93</v>
      </c>
      <c r="I171" s="557"/>
      <c r="J171" s="557"/>
      <c r="K171" s="557"/>
      <c r="L171" s="557"/>
      <c r="M171" s="557"/>
      <c r="N171" s="557"/>
      <c r="O171" s="557"/>
      <c r="P171" s="557"/>
      <c r="Q171" s="177" t="s">
        <v>134</v>
      </c>
      <c r="R171" s="557" t="s">
        <v>94</v>
      </c>
      <c r="S171" s="557"/>
      <c r="T171" s="557"/>
      <c r="U171" s="557"/>
      <c r="V171" s="557"/>
      <c r="W171" s="557"/>
      <c r="X171" s="557"/>
      <c r="Y171" s="557"/>
      <c r="Z171" s="557"/>
      <c r="AA171" s="557"/>
      <c r="AB171" s="572"/>
      <c r="AC171" s="437"/>
      <c r="AD171" s="438"/>
      <c r="AE171" s="438"/>
      <c r="AF171" s="438"/>
      <c r="AG171" s="438"/>
      <c r="AH171" s="439"/>
      <c r="AI171" s="59"/>
      <c r="AJ171" s="656"/>
      <c r="AK171" s="656"/>
      <c r="AL171" s="656"/>
      <c r="AM171" s="656"/>
    </row>
    <row r="172" spans="1:39" ht="20.100000000000001" customHeight="1">
      <c r="A172" s="61"/>
      <c r="B172" s="370"/>
      <c r="C172" s="371"/>
      <c r="D172" s="371"/>
      <c r="E172" s="371"/>
      <c r="F172" s="372"/>
      <c r="G172" s="177" t="s">
        <v>134</v>
      </c>
      <c r="H172" s="557" t="s">
        <v>95</v>
      </c>
      <c r="I172" s="557"/>
      <c r="J172" s="557"/>
      <c r="K172" s="557"/>
      <c r="L172" s="557"/>
      <c r="M172" s="557"/>
      <c r="N172" s="557"/>
      <c r="O172" s="557"/>
      <c r="P172" s="557"/>
      <c r="Q172" s="177" t="s">
        <v>134</v>
      </c>
      <c r="R172" s="557" t="s">
        <v>96</v>
      </c>
      <c r="S172" s="557"/>
      <c r="T172" s="557"/>
      <c r="U172" s="557"/>
      <c r="V172" s="557"/>
      <c r="W172" s="557"/>
      <c r="X172" s="557"/>
      <c r="Y172" s="557"/>
      <c r="Z172" s="557"/>
      <c r="AA172" s="557"/>
      <c r="AB172" s="572"/>
      <c r="AC172" s="437"/>
      <c r="AD172" s="438"/>
      <c r="AE172" s="438"/>
      <c r="AF172" s="438"/>
      <c r="AG172" s="438"/>
      <c r="AH172" s="439"/>
      <c r="AI172" s="59"/>
      <c r="AJ172" s="656"/>
      <c r="AK172" s="656"/>
      <c r="AL172" s="656"/>
      <c r="AM172" s="656"/>
    </row>
    <row r="173" spans="1:39" ht="20.100000000000001" customHeight="1">
      <c r="A173" s="61"/>
      <c r="B173" s="370"/>
      <c r="C173" s="371"/>
      <c r="D173" s="371"/>
      <c r="E173" s="371"/>
      <c r="F173" s="372"/>
      <c r="G173" s="73"/>
      <c r="H173" s="177" t="s">
        <v>134</v>
      </c>
      <c r="I173" s="557" t="s">
        <v>118</v>
      </c>
      <c r="J173" s="557"/>
      <c r="K173" s="557"/>
      <c r="L173" s="557"/>
      <c r="M173" s="557"/>
      <c r="N173" s="557"/>
      <c r="O173" s="557"/>
      <c r="P173" s="557"/>
      <c r="Q173" s="177" t="s">
        <v>134</v>
      </c>
      <c r="R173" s="557" t="s">
        <v>97</v>
      </c>
      <c r="S173" s="557"/>
      <c r="T173" s="557"/>
      <c r="U173" s="557"/>
      <c r="V173" s="557"/>
      <c r="W173" s="557"/>
      <c r="X173" s="557"/>
      <c r="Y173" s="557"/>
      <c r="Z173" s="557"/>
      <c r="AA173" s="557"/>
      <c r="AB173" s="572"/>
      <c r="AC173" s="437"/>
      <c r="AD173" s="438"/>
      <c r="AE173" s="438"/>
      <c r="AF173" s="438"/>
      <c r="AG173" s="438"/>
      <c r="AH173" s="439"/>
      <c r="AI173" s="59"/>
      <c r="AJ173" s="656"/>
      <c r="AK173" s="656"/>
      <c r="AL173" s="656"/>
      <c r="AM173" s="656"/>
    </row>
    <row r="174" spans="1:39" ht="20.100000000000001" customHeight="1">
      <c r="A174" s="61"/>
      <c r="B174" s="370"/>
      <c r="C174" s="371"/>
      <c r="D174" s="371"/>
      <c r="E174" s="371"/>
      <c r="F174" s="372"/>
      <c r="G174" s="73"/>
      <c r="H174" s="177" t="s">
        <v>134</v>
      </c>
      <c r="I174" s="557" t="s">
        <v>125</v>
      </c>
      <c r="J174" s="557"/>
      <c r="K174" s="557"/>
      <c r="L174" s="557"/>
      <c r="M174" s="557"/>
      <c r="N174" s="557"/>
      <c r="O174" s="557"/>
      <c r="P174" s="557"/>
      <c r="Q174" s="81"/>
      <c r="R174" s="44"/>
      <c r="S174" s="57"/>
      <c r="T174" s="57"/>
      <c r="U174" s="57"/>
      <c r="V174" s="57"/>
      <c r="W174" s="57"/>
      <c r="X174" s="57"/>
      <c r="Y174" s="57"/>
      <c r="Z174" s="57"/>
      <c r="AA174" s="57"/>
      <c r="AB174" s="87"/>
      <c r="AC174" s="437"/>
      <c r="AD174" s="438"/>
      <c r="AE174" s="438"/>
      <c r="AF174" s="438"/>
      <c r="AG174" s="438"/>
      <c r="AH174" s="439"/>
      <c r="AI174" s="59"/>
      <c r="AJ174" s="656"/>
      <c r="AK174" s="656"/>
      <c r="AL174" s="656"/>
      <c r="AM174" s="656"/>
    </row>
    <row r="175" spans="1:39" ht="20.100000000000001" customHeight="1">
      <c r="A175" s="61"/>
      <c r="B175" s="642"/>
      <c r="C175" s="643"/>
      <c r="D175" s="643"/>
      <c r="E175" s="643"/>
      <c r="F175" s="644"/>
      <c r="G175" s="84"/>
      <c r="H175" s="92" t="s">
        <v>126</v>
      </c>
      <c r="I175" s="539"/>
      <c r="J175" s="539"/>
      <c r="K175" s="539"/>
      <c r="L175" s="539"/>
      <c r="M175" s="539"/>
      <c r="N175" s="539"/>
      <c r="O175" s="539"/>
      <c r="P175" s="539"/>
      <c r="Q175" s="121" t="s">
        <v>221</v>
      </c>
      <c r="R175" s="84"/>
      <c r="S175" s="84"/>
      <c r="T175" s="84"/>
      <c r="U175" s="84"/>
      <c r="V175" s="84"/>
      <c r="W175" s="84"/>
      <c r="X175" s="84"/>
      <c r="Y175" s="84"/>
      <c r="Z175" s="84"/>
      <c r="AA175" s="84"/>
      <c r="AB175" s="89"/>
      <c r="AC175" s="440"/>
      <c r="AD175" s="441"/>
      <c r="AE175" s="441"/>
      <c r="AF175" s="441"/>
      <c r="AG175" s="441"/>
      <c r="AH175" s="442"/>
      <c r="AI175" s="59"/>
      <c r="AJ175" s="656"/>
      <c r="AK175" s="656"/>
      <c r="AL175" s="656"/>
      <c r="AM175" s="656"/>
    </row>
    <row r="176" spans="1:39" ht="15" customHeight="1">
      <c r="B176" s="63"/>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row>
    <row r="177" spans="1:39" ht="30" customHeight="1">
      <c r="A177" s="139" t="s">
        <v>273</v>
      </c>
      <c r="O177" s="20"/>
    </row>
    <row r="178" spans="1:39" ht="24.95" customHeight="1">
      <c r="A178" s="139"/>
      <c r="B178" s="388" t="s">
        <v>425</v>
      </c>
      <c r="C178" s="389"/>
      <c r="D178" s="389"/>
      <c r="E178" s="389"/>
      <c r="F178" s="390"/>
      <c r="G178" s="180" t="s">
        <v>134</v>
      </c>
      <c r="H178" s="611" t="s">
        <v>423</v>
      </c>
      <c r="I178" s="611"/>
      <c r="J178" s="611"/>
      <c r="K178" s="180" t="s">
        <v>134</v>
      </c>
      <c r="L178" s="611" t="s">
        <v>424</v>
      </c>
      <c r="M178" s="611"/>
      <c r="N178" s="612"/>
      <c r="Q178" s="613" t="s">
        <v>458</v>
      </c>
      <c r="R178" s="614"/>
      <c r="S178" s="614"/>
      <c r="T178" s="614"/>
      <c r="U178" s="615"/>
      <c r="V178" s="299" t="s">
        <v>134</v>
      </c>
      <c r="W178" s="657" t="s">
        <v>459</v>
      </c>
      <c r="X178" s="657"/>
      <c r="Y178" s="657"/>
      <c r="Z178" s="299" t="s">
        <v>134</v>
      </c>
      <c r="AA178" s="657" t="s">
        <v>460</v>
      </c>
      <c r="AB178" s="657"/>
      <c r="AC178" s="658"/>
    </row>
    <row r="179" spans="1:39" ht="9.9499999999999993" customHeight="1">
      <c r="A179" s="139"/>
      <c r="O179" s="20"/>
    </row>
    <row r="180" spans="1:39" ht="20.100000000000001" customHeight="1">
      <c r="B180" s="366" t="s">
        <v>32</v>
      </c>
      <c r="C180" s="366"/>
      <c r="D180" s="366"/>
      <c r="E180" s="366"/>
      <c r="F180" s="366"/>
      <c r="G180" s="366" t="s">
        <v>33</v>
      </c>
      <c r="H180" s="366"/>
      <c r="I180" s="366"/>
      <c r="J180" s="366"/>
      <c r="K180" s="366"/>
      <c r="L180" s="366"/>
      <c r="M180" s="366"/>
      <c r="N180" s="366"/>
      <c r="O180" s="366"/>
      <c r="P180" s="366"/>
      <c r="Q180" s="366"/>
      <c r="R180" s="366"/>
      <c r="S180" s="366"/>
      <c r="T180" s="366"/>
      <c r="U180" s="366"/>
      <c r="V180" s="366" t="s">
        <v>98</v>
      </c>
      <c r="W180" s="366"/>
      <c r="X180" s="366"/>
      <c r="Y180" s="366" t="s">
        <v>99</v>
      </c>
      <c r="Z180" s="366"/>
      <c r="AA180" s="366"/>
      <c r="AB180" s="366"/>
      <c r="AC180" s="366"/>
      <c r="AD180" s="366"/>
      <c r="AE180" s="366"/>
      <c r="AF180" s="366"/>
      <c r="AG180" s="366"/>
      <c r="AH180" s="366"/>
      <c r="AI180" s="59"/>
    </row>
    <row r="181" spans="1:39" ht="20.100000000000001" customHeight="1">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610" t="str">
        <f>IF(AND(ISNUMBER($L$27),ISNUMBER($Q$27)),CONCATENATE("H",$L$27,"年度"),"　年度")</f>
        <v>　年度</v>
      </c>
      <c r="Z181" s="610"/>
      <c r="AA181" s="610" t="str">
        <f>IF(AND(ISNUMBER($L$27),ISNUMBER($Q$27)),CONCATENATE("H",$L$27+1,"年度")," 年度")</f>
        <v xml:space="preserve"> 年度</v>
      </c>
      <c r="AB181" s="610"/>
      <c r="AC181" s="610" t="str">
        <f>IF(AND(ISNUMBER($L$27),ISNUMBER($Q$27)),CONCATENATE("H",$L$27+2,"年度"),"　年度")</f>
        <v>　年度</v>
      </c>
      <c r="AD181" s="610"/>
      <c r="AE181" s="610" t="str">
        <f>IF(AND(ISNUMBER($L$27),ISNUMBER($Q$27)),CONCATENATE("H",$L$27+3,"年度"),"　年度")</f>
        <v>　年度</v>
      </c>
      <c r="AF181" s="610"/>
      <c r="AG181" s="610" t="str">
        <f>IF(AND(ISNUMBER($L$27),ISNUMBER($Q$27)),CONCATENATE("H",$L$27+4,"年度"),"　年度")</f>
        <v>　年度</v>
      </c>
      <c r="AH181" s="610"/>
      <c r="AI181" s="59"/>
    </row>
    <row r="182" spans="1:39" ht="20.100000000000001" customHeight="1">
      <c r="B182" s="179" t="s">
        <v>134</v>
      </c>
      <c r="C182" s="226" t="s">
        <v>100</v>
      </c>
      <c r="D182" s="180" t="s">
        <v>134</v>
      </c>
      <c r="E182" s="496" t="s">
        <v>101</v>
      </c>
      <c r="F182" s="497"/>
      <c r="G182" s="443"/>
      <c r="H182" s="443"/>
      <c r="I182" s="443"/>
      <c r="J182" s="443"/>
      <c r="K182" s="443"/>
      <c r="L182" s="443"/>
      <c r="M182" s="443"/>
      <c r="N182" s="443"/>
      <c r="O182" s="443"/>
      <c r="P182" s="443"/>
      <c r="Q182" s="443"/>
      <c r="R182" s="443"/>
      <c r="S182" s="443"/>
      <c r="T182" s="443"/>
      <c r="U182" s="443"/>
      <c r="V182" s="577"/>
      <c r="W182" s="578"/>
      <c r="X182" s="181"/>
      <c r="Y182" s="429"/>
      <c r="Z182" s="429"/>
      <c r="AA182" s="429"/>
      <c r="AB182" s="429"/>
      <c r="AC182" s="429"/>
      <c r="AD182" s="429"/>
      <c r="AE182" s="429"/>
      <c r="AF182" s="429"/>
      <c r="AG182" s="429"/>
      <c r="AH182" s="429"/>
      <c r="AI182" s="59"/>
      <c r="AJ182" s="419" t="s">
        <v>374</v>
      </c>
      <c r="AM182" s="152" t="s">
        <v>283</v>
      </c>
    </row>
    <row r="183" spans="1:39" ht="20.100000000000001" customHeight="1">
      <c r="B183" s="179" t="s">
        <v>134</v>
      </c>
      <c r="C183" s="226" t="s">
        <v>100</v>
      </c>
      <c r="D183" s="180" t="s">
        <v>134</v>
      </c>
      <c r="E183" s="496" t="s">
        <v>101</v>
      </c>
      <c r="F183" s="497"/>
      <c r="G183" s="443"/>
      <c r="H183" s="443"/>
      <c r="I183" s="443"/>
      <c r="J183" s="443"/>
      <c r="K183" s="443"/>
      <c r="L183" s="443"/>
      <c r="M183" s="443"/>
      <c r="N183" s="443"/>
      <c r="O183" s="443"/>
      <c r="P183" s="443"/>
      <c r="Q183" s="443"/>
      <c r="R183" s="443"/>
      <c r="S183" s="443"/>
      <c r="T183" s="443"/>
      <c r="U183" s="443"/>
      <c r="V183" s="420"/>
      <c r="W183" s="421"/>
      <c r="X183" s="181"/>
      <c r="Y183" s="429"/>
      <c r="Z183" s="429"/>
      <c r="AA183" s="429"/>
      <c r="AB183" s="429"/>
      <c r="AC183" s="429"/>
      <c r="AD183" s="429"/>
      <c r="AE183" s="429"/>
      <c r="AF183" s="429"/>
      <c r="AG183" s="429"/>
      <c r="AH183" s="429"/>
      <c r="AI183" s="59"/>
      <c r="AJ183" s="433"/>
    </row>
    <row r="184" spans="1:39" ht="20.100000000000001" customHeight="1">
      <c r="B184" s="179" t="s">
        <v>134</v>
      </c>
      <c r="C184" s="226" t="s">
        <v>100</v>
      </c>
      <c r="D184" s="180" t="s">
        <v>134</v>
      </c>
      <c r="E184" s="496" t="s">
        <v>101</v>
      </c>
      <c r="F184" s="497"/>
      <c r="G184" s="443"/>
      <c r="H184" s="443"/>
      <c r="I184" s="443"/>
      <c r="J184" s="443"/>
      <c r="K184" s="443"/>
      <c r="L184" s="443"/>
      <c r="M184" s="443"/>
      <c r="N184" s="443"/>
      <c r="O184" s="443"/>
      <c r="P184" s="443"/>
      <c r="Q184" s="443"/>
      <c r="R184" s="443"/>
      <c r="S184" s="443"/>
      <c r="T184" s="443"/>
      <c r="U184" s="443"/>
      <c r="V184" s="420"/>
      <c r="W184" s="421"/>
      <c r="X184" s="181"/>
      <c r="Y184" s="429"/>
      <c r="Z184" s="429"/>
      <c r="AA184" s="429"/>
      <c r="AB184" s="429"/>
      <c r="AC184" s="429"/>
      <c r="AD184" s="429"/>
      <c r="AE184" s="429"/>
      <c r="AF184" s="429"/>
      <c r="AG184" s="429"/>
      <c r="AH184" s="429"/>
      <c r="AI184" s="59"/>
      <c r="AJ184" s="433"/>
    </row>
    <row r="185" spans="1:39" ht="20.100000000000001" customHeight="1">
      <c r="B185" s="179" t="s">
        <v>134</v>
      </c>
      <c r="C185" s="226" t="s">
        <v>100</v>
      </c>
      <c r="D185" s="180" t="s">
        <v>134</v>
      </c>
      <c r="E185" s="496" t="s">
        <v>101</v>
      </c>
      <c r="F185" s="497"/>
      <c r="G185" s="443"/>
      <c r="H185" s="443"/>
      <c r="I185" s="443"/>
      <c r="J185" s="443"/>
      <c r="K185" s="443"/>
      <c r="L185" s="443"/>
      <c r="M185" s="443"/>
      <c r="N185" s="443"/>
      <c r="O185" s="443"/>
      <c r="P185" s="443"/>
      <c r="Q185" s="443"/>
      <c r="R185" s="443"/>
      <c r="S185" s="443"/>
      <c r="T185" s="443"/>
      <c r="U185" s="443"/>
      <c r="V185" s="420"/>
      <c r="W185" s="421"/>
      <c r="X185" s="181"/>
      <c r="Y185" s="430"/>
      <c r="Z185" s="430"/>
      <c r="AA185" s="429"/>
      <c r="AB185" s="429"/>
      <c r="AC185" s="429"/>
      <c r="AD185" s="429"/>
      <c r="AE185" s="429"/>
      <c r="AF185" s="429"/>
      <c r="AG185" s="429"/>
      <c r="AH185" s="429"/>
      <c r="AI185" s="59"/>
      <c r="AJ185" s="433"/>
    </row>
    <row r="186" spans="1:39" ht="20.100000000000001" customHeight="1">
      <c r="B186" s="179" t="s">
        <v>134</v>
      </c>
      <c r="C186" s="226" t="s">
        <v>100</v>
      </c>
      <c r="D186" s="180" t="s">
        <v>134</v>
      </c>
      <c r="E186" s="496" t="s">
        <v>101</v>
      </c>
      <c r="F186" s="497"/>
      <c r="G186" s="443"/>
      <c r="H186" s="443"/>
      <c r="I186" s="443"/>
      <c r="J186" s="443"/>
      <c r="K186" s="443"/>
      <c r="L186" s="443"/>
      <c r="M186" s="443"/>
      <c r="N186" s="443"/>
      <c r="O186" s="443"/>
      <c r="P186" s="443"/>
      <c r="Q186" s="443"/>
      <c r="R186" s="443"/>
      <c r="S186" s="443"/>
      <c r="T186" s="443"/>
      <c r="U186" s="443"/>
      <c r="V186" s="420"/>
      <c r="W186" s="421"/>
      <c r="X186" s="181"/>
      <c r="Y186" s="429"/>
      <c r="Z186" s="429"/>
      <c r="AA186" s="429"/>
      <c r="AB186" s="429"/>
      <c r="AC186" s="429"/>
      <c r="AD186" s="429"/>
      <c r="AE186" s="429"/>
      <c r="AF186" s="429"/>
      <c r="AG186" s="429"/>
      <c r="AH186" s="429"/>
      <c r="AI186" s="59"/>
      <c r="AJ186" s="433"/>
    </row>
    <row r="187" spans="1:39" ht="20.100000000000001" customHeight="1">
      <c r="B187" s="179" t="s">
        <v>134</v>
      </c>
      <c r="C187" s="226" t="s">
        <v>100</v>
      </c>
      <c r="D187" s="180" t="s">
        <v>134</v>
      </c>
      <c r="E187" s="496" t="s">
        <v>101</v>
      </c>
      <c r="F187" s="497"/>
      <c r="G187" s="443"/>
      <c r="H187" s="443"/>
      <c r="I187" s="443"/>
      <c r="J187" s="443"/>
      <c r="K187" s="443"/>
      <c r="L187" s="443"/>
      <c r="M187" s="443"/>
      <c r="N187" s="443"/>
      <c r="O187" s="443"/>
      <c r="P187" s="443"/>
      <c r="Q187" s="443"/>
      <c r="R187" s="443"/>
      <c r="S187" s="443"/>
      <c r="T187" s="443"/>
      <c r="U187" s="443"/>
      <c r="V187" s="420"/>
      <c r="W187" s="421"/>
      <c r="X187" s="181"/>
      <c r="Y187" s="429"/>
      <c r="Z187" s="429"/>
      <c r="AA187" s="429"/>
      <c r="AB187" s="429"/>
      <c r="AC187" s="429"/>
      <c r="AD187" s="429"/>
      <c r="AE187" s="429"/>
      <c r="AF187" s="429"/>
      <c r="AG187" s="429"/>
      <c r="AH187" s="429"/>
      <c r="AI187" s="59"/>
      <c r="AJ187" s="433"/>
    </row>
    <row r="188" spans="1:39" ht="20.100000000000001" customHeight="1">
      <c r="B188" s="179" t="s">
        <v>134</v>
      </c>
      <c r="C188" s="226" t="s">
        <v>100</v>
      </c>
      <c r="D188" s="180" t="s">
        <v>134</v>
      </c>
      <c r="E188" s="496" t="s">
        <v>101</v>
      </c>
      <c r="F188" s="497"/>
      <c r="G188" s="443"/>
      <c r="H188" s="443"/>
      <c r="I188" s="443"/>
      <c r="J188" s="443"/>
      <c r="K188" s="443"/>
      <c r="L188" s="443"/>
      <c r="M188" s="443"/>
      <c r="N188" s="443"/>
      <c r="O188" s="443"/>
      <c r="P188" s="443"/>
      <c r="Q188" s="443"/>
      <c r="R188" s="443"/>
      <c r="S188" s="443"/>
      <c r="T188" s="443"/>
      <c r="U188" s="443"/>
      <c r="V188" s="420"/>
      <c r="W188" s="421"/>
      <c r="X188" s="181"/>
      <c r="Y188" s="429"/>
      <c r="Z188" s="429"/>
      <c r="AA188" s="429"/>
      <c r="AB188" s="429"/>
      <c r="AC188" s="429"/>
      <c r="AD188" s="429"/>
      <c r="AE188" s="429"/>
      <c r="AF188" s="429"/>
      <c r="AG188" s="429"/>
      <c r="AH188" s="429"/>
      <c r="AI188" s="59"/>
      <c r="AJ188" s="433"/>
    </row>
    <row r="189" spans="1:39" ht="20.100000000000001" customHeight="1">
      <c r="B189" s="179" t="s">
        <v>134</v>
      </c>
      <c r="C189" s="226" t="s">
        <v>100</v>
      </c>
      <c r="D189" s="180" t="s">
        <v>134</v>
      </c>
      <c r="E189" s="496" t="s">
        <v>101</v>
      </c>
      <c r="F189" s="497"/>
      <c r="G189" s="443"/>
      <c r="H189" s="443"/>
      <c r="I189" s="443"/>
      <c r="J189" s="443"/>
      <c r="K189" s="443"/>
      <c r="L189" s="443"/>
      <c r="M189" s="443"/>
      <c r="N189" s="443"/>
      <c r="O189" s="443"/>
      <c r="P189" s="443"/>
      <c r="Q189" s="443"/>
      <c r="R189" s="443"/>
      <c r="S189" s="443"/>
      <c r="T189" s="443"/>
      <c r="U189" s="443"/>
      <c r="V189" s="420"/>
      <c r="W189" s="421"/>
      <c r="X189" s="181"/>
      <c r="Y189" s="429"/>
      <c r="Z189" s="429"/>
      <c r="AA189" s="429"/>
      <c r="AB189" s="429"/>
      <c r="AC189" s="429"/>
      <c r="AD189" s="429"/>
      <c r="AE189" s="429"/>
      <c r="AF189" s="429"/>
      <c r="AG189" s="429"/>
      <c r="AH189" s="429"/>
      <c r="AI189" s="59"/>
      <c r="AJ189" s="433"/>
    </row>
    <row r="190" spans="1:39" ht="20.100000000000001" customHeight="1">
      <c r="B190" s="179" t="s">
        <v>134</v>
      </c>
      <c r="C190" s="226" t="s">
        <v>100</v>
      </c>
      <c r="D190" s="180" t="s">
        <v>134</v>
      </c>
      <c r="E190" s="496" t="s">
        <v>101</v>
      </c>
      <c r="F190" s="497"/>
      <c r="G190" s="443"/>
      <c r="H190" s="443"/>
      <c r="I190" s="443"/>
      <c r="J190" s="443"/>
      <c r="K190" s="443"/>
      <c r="L190" s="443"/>
      <c r="M190" s="443"/>
      <c r="N190" s="443"/>
      <c r="O190" s="443"/>
      <c r="P190" s="443"/>
      <c r="Q190" s="443"/>
      <c r="R190" s="443"/>
      <c r="S190" s="443"/>
      <c r="T190" s="443"/>
      <c r="U190" s="443"/>
      <c r="V190" s="420"/>
      <c r="W190" s="421"/>
      <c r="X190" s="181"/>
      <c r="Y190" s="429"/>
      <c r="Z190" s="429"/>
      <c r="AA190" s="429"/>
      <c r="AB190" s="429"/>
      <c r="AC190" s="429"/>
      <c r="AD190" s="429"/>
      <c r="AE190" s="429"/>
      <c r="AF190" s="429"/>
      <c r="AG190" s="429"/>
      <c r="AH190" s="429"/>
      <c r="AI190" s="59"/>
      <c r="AJ190" s="433"/>
    </row>
    <row r="191" spans="1:39" ht="20.100000000000001" hidden="1" customHeight="1">
      <c r="A191" s="42"/>
      <c r="B191" s="179" t="s">
        <v>134</v>
      </c>
      <c r="C191" s="226" t="s">
        <v>100</v>
      </c>
      <c r="D191" s="180" t="s">
        <v>134</v>
      </c>
      <c r="E191" s="496" t="s">
        <v>101</v>
      </c>
      <c r="F191" s="497"/>
      <c r="G191" s="560"/>
      <c r="H191" s="447"/>
      <c r="I191" s="447"/>
      <c r="J191" s="447"/>
      <c r="K191" s="447"/>
      <c r="L191" s="447"/>
      <c r="M191" s="447"/>
      <c r="N191" s="447"/>
      <c r="O191" s="447"/>
      <c r="P191" s="447"/>
      <c r="Q191" s="447"/>
      <c r="R191" s="447"/>
      <c r="S191" s="447"/>
      <c r="T191" s="447"/>
      <c r="U191" s="448"/>
      <c r="V191" s="420"/>
      <c r="W191" s="421"/>
      <c r="X191" s="181"/>
      <c r="Y191" s="558"/>
      <c r="Z191" s="559"/>
      <c r="AA191" s="558"/>
      <c r="AB191" s="559"/>
      <c r="AC191" s="558"/>
      <c r="AD191" s="559"/>
      <c r="AE191" s="558"/>
      <c r="AF191" s="559"/>
      <c r="AG191" s="558"/>
      <c r="AH191" s="559"/>
      <c r="AI191" s="59"/>
      <c r="AJ191" s="433"/>
    </row>
    <row r="192" spans="1:39" ht="15" customHeight="1">
      <c r="A192" s="42"/>
    </row>
    <row r="193" spans="1:48" ht="30" customHeight="1">
      <c r="A193" s="139" t="s">
        <v>274</v>
      </c>
      <c r="K193" s="60"/>
    </row>
    <row r="194" spans="1:48" ht="20.100000000000001" customHeight="1">
      <c r="B194" s="561"/>
      <c r="C194" s="562"/>
      <c r="D194" s="562"/>
      <c r="E194" s="562"/>
      <c r="F194" s="563"/>
      <c r="G194" s="561" t="s">
        <v>54</v>
      </c>
      <c r="H194" s="562"/>
      <c r="I194" s="562"/>
      <c r="J194" s="562"/>
      <c r="K194" s="562"/>
      <c r="L194" s="562"/>
      <c r="M194" s="562"/>
      <c r="N194" s="561" t="s">
        <v>119</v>
      </c>
      <c r="O194" s="562"/>
      <c r="P194" s="562"/>
      <c r="Q194" s="562"/>
      <c r="R194" s="562"/>
      <c r="S194" s="562"/>
      <c r="T194" s="562"/>
      <c r="U194" s="561" t="s">
        <v>120</v>
      </c>
      <c r="V194" s="562"/>
      <c r="W194" s="562"/>
      <c r="X194" s="562"/>
      <c r="Y194" s="562"/>
      <c r="Z194" s="562"/>
      <c r="AA194" s="563"/>
    </row>
    <row r="195" spans="1:48" ht="24.95" customHeight="1">
      <c r="B195" s="561" t="s">
        <v>121</v>
      </c>
      <c r="C195" s="562"/>
      <c r="D195" s="562"/>
      <c r="E195" s="562"/>
      <c r="F195" s="563"/>
      <c r="G195" s="575" t="s">
        <v>135</v>
      </c>
      <c r="H195" s="576"/>
      <c r="I195" s="576"/>
      <c r="J195" s="202"/>
      <c r="K195" s="453" t="s">
        <v>136</v>
      </c>
      <c r="L195" s="453"/>
      <c r="M195" s="454"/>
      <c r="N195" s="570" t="s">
        <v>135</v>
      </c>
      <c r="O195" s="571"/>
      <c r="P195" s="571"/>
      <c r="Q195" s="202"/>
      <c r="R195" s="453" t="s">
        <v>136</v>
      </c>
      <c r="S195" s="453"/>
      <c r="T195" s="454"/>
      <c r="U195" s="570" t="s">
        <v>135</v>
      </c>
      <c r="V195" s="571"/>
      <c r="W195" s="571"/>
      <c r="X195" s="202"/>
      <c r="Y195" s="573" t="s">
        <v>136</v>
      </c>
      <c r="Z195" s="573"/>
      <c r="AA195" s="574"/>
    </row>
    <row r="196" spans="1:48" ht="20.100000000000001" customHeight="1"/>
    <row r="197" spans="1:48" ht="24.95" customHeight="1">
      <c r="B197" s="287" t="s">
        <v>443</v>
      </c>
      <c r="C197" s="412" t="s">
        <v>444</v>
      </c>
      <c r="D197" s="412"/>
      <c r="E197" s="412"/>
      <c r="F197" s="412"/>
      <c r="G197" s="412"/>
      <c r="H197" s="412"/>
      <c r="I197" s="412"/>
      <c r="J197" s="412"/>
      <c r="K197" s="412"/>
      <c r="L197" s="412"/>
      <c r="M197" s="412"/>
      <c r="N197" s="412"/>
      <c r="O197" s="412"/>
      <c r="P197" s="412"/>
      <c r="Q197" s="412"/>
      <c r="R197" s="412"/>
      <c r="S197" s="412"/>
      <c r="T197" s="412"/>
      <c r="U197" s="412"/>
      <c r="V197" s="412"/>
      <c r="W197" s="412"/>
      <c r="X197" s="412"/>
      <c r="Y197" s="412"/>
      <c r="Z197" s="412"/>
      <c r="AA197" s="412"/>
      <c r="AB197" s="412"/>
      <c r="AC197" s="412"/>
      <c r="AD197" s="412"/>
      <c r="AE197" s="412"/>
      <c r="AF197" s="412"/>
      <c r="AG197" s="412"/>
      <c r="AH197" s="412"/>
      <c r="AI197" s="184"/>
      <c r="AJ197" s="2"/>
      <c r="AK197" s="104"/>
      <c r="AM197" s="102"/>
      <c r="AN197" s="194"/>
      <c r="AP197" s="129"/>
      <c r="AQ197" s="104"/>
      <c r="AV197" s="2"/>
    </row>
    <row r="198" spans="1:48" ht="20.100000000000001" customHeight="1">
      <c r="B198" s="122"/>
      <c r="C198" s="122"/>
      <c r="D198" s="122"/>
      <c r="E198" s="122"/>
      <c r="F198" s="134"/>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row>
    <row r="199" spans="1:48" ht="9.9499999999999993" customHeight="1">
      <c r="A199" s="42"/>
      <c r="AL199" s="106"/>
      <c r="AM199" s="120"/>
    </row>
    <row r="200" spans="1:48" ht="15.95" customHeight="1">
      <c r="C200" s="189" t="s">
        <v>275</v>
      </c>
      <c r="D200" s="136"/>
      <c r="E200" s="44"/>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row>
    <row r="201" spans="1:48" ht="15.95" customHeight="1">
      <c r="C201" s="190" t="s">
        <v>276</v>
      </c>
      <c r="D201" s="137"/>
      <c r="E201" s="44"/>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row>
    <row r="202" spans="1:48" ht="15.95" customHeight="1">
      <c r="D202" s="12"/>
      <c r="E202" s="44"/>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row>
    <row r="203" spans="1:48" ht="15.95" customHeight="1">
      <c r="D203" s="12"/>
      <c r="E203" s="44"/>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row>
    <row r="206" spans="1:48" ht="18" customHeight="1">
      <c r="AL206" s="105"/>
      <c r="AM206" s="105"/>
      <c r="AO206" s="125" t="s">
        <v>222</v>
      </c>
      <c r="AP206" s="125" t="s">
        <v>223</v>
      </c>
      <c r="AQ206" s="125" t="s">
        <v>224</v>
      </c>
    </row>
    <row r="207" spans="1:48" ht="18" customHeight="1">
      <c r="AL207" s="130"/>
      <c r="AM207" s="105"/>
      <c r="AO207" s="127" t="s">
        <v>171</v>
      </c>
      <c r="AP207" s="128" t="s">
        <v>206</v>
      </c>
      <c r="AQ207" s="127" t="s">
        <v>225</v>
      </c>
    </row>
    <row r="208" spans="1:48" ht="18" customHeight="1">
      <c r="AL208" s="130"/>
      <c r="AM208" s="105"/>
      <c r="AO208" s="123" t="s">
        <v>179</v>
      </c>
      <c r="AP208" s="128" t="s">
        <v>207</v>
      </c>
      <c r="AQ208" s="123" t="s">
        <v>230</v>
      </c>
    </row>
    <row r="209" spans="38:43" ht="18" customHeight="1">
      <c r="AL209" s="130"/>
      <c r="AM209" s="105"/>
      <c r="AO209" s="123" t="s">
        <v>180</v>
      </c>
      <c r="AP209" s="128" t="s">
        <v>208</v>
      </c>
      <c r="AQ209" s="123" t="s">
        <v>231</v>
      </c>
    </row>
    <row r="210" spans="38:43" ht="18" customHeight="1">
      <c r="AL210" s="130"/>
      <c r="AM210" s="105"/>
      <c r="AO210" s="123" t="s">
        <v>181</v>
      </c>
      <c r="AP210" s="128" t="s">
        <v>209</v>
      </c>
      <c r="AQ210" s="123" t="s">
        <v>232</v>
      </c>
    </row>
    <row r="211" spans="38:43" ht="18" customHeight="1">
      <c r="AL211" s="130"/>
      <c r="AM211" s="105"/>
      <c r="AO211" s="123" t="s">
        <v>182</v>
      </c>
      <c r="AP211" s="128" t="s">
        <v>210</v>
      </c>
      <c r="AQ211" s="123" t="s">
        <v>233</v>
      </c>
    </row>
    <row r="212" spans="38:43" ht="18" customHeight="1">
      <c r="AL212" s="130"/>
      <c r="AM212" s="105"/>
      <c r="AO212" s="123" t="s">
        <v>183</v>
      </c>
      <c r="AP212" s="128" t="s">
        <v>211</v>
      </c>
      <c r="AQ212" s="127" t="s">
        <v>226</v>
      </c>
    </row>
    <row r="213" spans="38:43" ht="18" customHeight="1">
      <c r="AL213" s="130"/>
      <c r="AM213" s="105"/>
      <c r="AO213" s="123" t="s">
        <v>184</v>
      </c>
      <c r="AP213" s="128" t="s">
        <v>212</v>
      </c>
      <c r="AQ213" s="123" t="s">
        <v>234</v>
      </c>
    </row>
    <row r="214" spans="38:43" ht="18" customHeight="1">
      <c r="AL214" s="130"/>
      <c r="AM214" s="105"/>
      <c r="AO214" s="123" t="s">
        <v>185</v>
      </c>
      <c r="AP214" s="128" t="s">
        <v>213</v>
      </c>
      <c r="AQ214" s="123" t="s">
        <v>235</v>
      </c>
    </row>
    <row r="215" spans="38:43" ht="18" customHeight="1">
      <c r="AL215" s="130"/>
      <c r="AM215" s="105"/>
      <c r="AO215" s="127" t="s">
        <v>172</v>
      </c>
      <c r="AP215" s="128" t="s">
        <v>214</v>
      </c>
      <c r="AQ215" s="127" t="s">
        <v>325</v>
      </c>
    </row>
    <row r="216" spans="38:43" ht="18" customHeight="1">
      <c r="AL216" s="130"/>
      <c r="AM216" s="105"/>
      <c r="AO216" s="123" t="s">
        <v>186</v>
      </c>
      <c r="AP216" s="128" t="s">
        <v>215</v>
      </c>
      <c r="AQ216" s="123" t="s">
        <v>236</v>
      </c>
    </row>
    <row r="217" spans="38:43" ht="18" customHeight="1">
      <c r="AL217" s="131"/>
      <c r="AM217" s="105"/>
      <c r="AO217" s="123" t="s">
        <v>187</v>
      </c>
      <c r="AP217" s="128" t="s">
        <v>216</v>
      </c>
      <c r="AQ217" s="124" t="s">
        <v>401</v>
      </c>
    </row>
    <row r="218" spans="38:43" ht="18" customHeight="1">
      <c r="AL218" s="131"/>
      <c r="AM218" s="105"/>
      <c r="AO218" s="123" t="s">
        <v>188</v>
      </c>
      <c r="AP218" s="128" t="s">
        <v>217</v>
      </c>
      <c r="AQ218" s="124" t="s">
        <v>402</v>
      </c>
    </row>
    <row r="219" spans="38:43" ht="18" customHeight="1">
      <c r="AL219" s="131"/>
      <c r="AM219" s="105"/>
      <c r="AO219" s="123" t="s">
        <v>189</v>
      </c>
      <c r="AP219" s="128" t="s">
        <v>218</v>
      </c>
      <c r="AQ219" s="124" t="s">
        <v>237</v>
      </c>
    </row>
    <row r="220" spans="38:43" ht="18" customHeight="1">
      <c r="AL220" s="131"/>
      <c r="AM220" s="105"/>
      <c r="AO220" s="123" t="s">
        <v>190</v>
      </c>
      <c r="AP220" s="128" t="s">
        <v>219</v>
      </c>
      <c r="AQ220" s="124" t="s">
        <v>238</v>
      </c>
    </row>
    <row r="221" spans="38:43" ht="18" customHeight="1">
      <c r="AL221" s="130"/>
      <c r="AM221" s="105"/>
      <c r="AO221" s="123" t="s">
        <v>191</v>
      </c>
      <c r="AP221" s="128" t="s">
        <v>220</v>
      </c>
      <c r="AQ221" s="124" t="s">
        <v>239</v>
      </c>
    </row>
    <row r="222" spans="38:43" ht="18" customHeight="1">
      <c r="AL222" s="130"/>
      <c r="AM222" s="105"/>
      <c r="AO222" s="123" t="s">
        <v>192</v>
      </c>
      <c r="AP222" s="129"/>
      <c r="AQ222" s="123" t="s">
        <v>240</v>
      </c>
    </row>
    <row r="223" spans="38:43" ht="18" customHeight="1">
      <c r="AL223" s="130"/>
      <c r="AM223" s="105"/>
      <c r="AO223" s="123" t="s">
        <v>193</v>
      </c>
      <c r="AP223" s="129"/>
      <c r="AQ223" s="123" t="s">
        <v>403</v>
      </c>
    </row>
    <row r="224" spans="38:43" ht="18" customHeight="1">
      <c r="AL224" s="130"/>
      <c r="AM224" s="105"/>
      <c r="AO224" s="123" t="s">
        <v>194</v>
      </c>
      <c r="AP224" s="129"/>
      <c r="AQ224" s="123" t="s">
        <v>404</v>
      </c>
    </row>
    <row r="225" spans="38:43" ht="18" customHeight="1">
      <c r="AL225" s="130"/>
      <c r="AM225" s="105"/>
      <c r="AO225" s="127" t="s">
        <v>174</v>
      </c>
      <c r="AP225" s="129"/>
      <c r="AQ225" s="127" t="s">
        <v>326</v>
      </c>
    </row>
    <row r="226" spans="38:43" ht="18" customHeight="1">
      <c r="AL226" s="130"/>
      <c r="AM226" s="105"/>
      <c r="AO226" s="123" t="s">
        <v>195</v>
      </c>
      <c r="AP226" s="129"/>
      <c r="AQ226" s="123" t="s">
        <v>405</v>
      </c>
    </row>
    <row r="227" spans="38:43" ht="18" customHeight="1">
      <c r="AL227" s="130"/>
      <c r="AM227" s="105"/>
      <c r="AO227" s="123" t="s">
        <v>196</v>
      </c>
      <c r="AP227" s="129"/>
      <c r="AQ227" s="123" t="s">
        <v>406</v>
      </c>
    </row>
    <row r="228" spans="38:43" ht="18" customHeight="1">
      <c r="AL228" s="130"/>
      <c r="AM228" s="105"/>
      <c r="AO228" s="123" t="s">
        <v>197</v>
      </c>
      <c r="AP228" s="129"/>
      <c r="AQ228" s="123" t="s">
        <v>241</v>
      </c>
    </row>
    <row r="229" spans="38:43" ht="18" customHeight="1">
      <c r="AL229" s="130"/>
      <c r="AM229" s="105"/>
      <c r="AO229" s="123" t="s">
        <v>198</v>
      </c>
      <c r="AP229" s="129"/>
      <c r="AQ229" s="123" t="s">
        <v>242</v>
      </c>
    </row>
    <row r="230" spans="38:43" ht="18" customHeight="1">
      <c r="AL230" s="130"/>
      <c r="AM230" s="105"/>
      <c r="AO230" s="123" t="s">
        <v>199</v>
      </c>
      <c r="AP230" s="129"/>
      <c r="AQ230" s="123" t="s">
        <v>243</v>
      </c>
    </row>
    <row r="231" spans="38:43" ht="18" customHeight="1">
      <c r="AL231" s="130"/>
      <c r="AM231" s="105"/>
      <c r="AO231" s="123" t="s">
        <v>200</v>
      </c>
      <c r="AP231" s="129"/>
      <c r="AQ231" s="123" t="s">
        <v>244</v>
      </c>
    </row>
    <row r="232" spans="38:43" ht="18" customHeight="1">
      <c r="AL232" s="130"/>
      <c r="AM232" s="105"/>
      <c r="AO232" s="127" t="s">
        <v>173</v>
      </c>
      <c r="AP232" s="129"/>
      <c r="AQ232" s="123" t="s">
        <v>245</v>
      </c>
    </row>
    <row r="233" spans="38:43" ht="18" customHeight="1">
      <c r="AL233" s="130"/>
      <c r="AM233" s="105"/>
      <c r="AO233" s="123" t="s">
        <v>201</v>
      </c>
      <c r="AP233" s="129"/>
      <c r="AQ233" s="123" t="s">
        <v>407</v>
      </c>
    </row>
    <row r="234" spans="38:43" ht="18" customHeight="1">
      <c r="AL234" s="132"/>
      <c r="AM234" s="105"/>
      <c r="AO234" s="123" t="s">
        <v>202</v>
      </c>
      <c r="AP234" s="129"/>
      <c r="AQ234" s="123" t="s">
        <v>408</v>
      </c>
    </row>
    <row r="235" spans="38:43" ht="18" customHeight="1">
      <c r="AL235" s="130"/>
      <c r="AM235" s="105"/>
      <c r="AO235" s="123" t="s">
        <v>203</v>
      </c>
      <c r="AP235" s="129"/>
      <c r="AQ235" s="127" t="s">
        <v>227</v>
      </c>
    </row>
    <row r="236" spans="38:43" ht="18" customHeight="1">
      <c r="AL236" s="130"/>
      <c r="AM236" s="105"/>
      <c r="AO236" s="127" t="s">
        <v>175</v>
      </c>
      <c r="AP236" s="129"/>
      <c r="AQ236" s="123" t="s">
        <v>246</v>
      </c>
    </row>
    <row r="237" spans="38:43" ht="18" customHeight="1">
      <c r="AL237" s="130"/>
      <c r="AM237" s="105"/>
      <c r="AO237" s="123" t="s">
        <v>204</v>
      </c>
      <c r="AP237" s="129"/>
      <c r="AQ237" s="123" t="s">
        <v>247</v>
      </c>
    </row>
    <row r="238" spans="38:43" ht="18" customHeight="1">
      <c r="AL238" s="130"/>
      <c r="AM238" s="105"/>
      <c r="AO238" s="126"/>
      <c r="AP238" s="129"/>
      <c r="AQ238" s="133" t="s">
        <v>228</v>
      </c>
    </row>
    <row r="239" spans="38:43" ht="18" customHeight="1">
      <c r="AL239" s="130"/>
      <c r="AM239" s="105"/>
      <c r="AO239" s="126"/>
      <c r="AP239" s="129"/>
      <c r="AQ239" s="123" t="s">
        <v>248</v>
      </c>
    </row>
    <row r="240" spans="38:43" ht="18" customHeight="1">
      <c r="AL240" s="130"/>
      <c r="AM240" s="105"/>
      <c r="AO240" s="126"/>
      <c r="AP240" s="129"/>
      <c r="AQ240" s="123" t="s">
        <v>249</v>
      </c>
    </row>
    <row r="241" spans="38:43" ht="18" customHeight="1">
      <c r="AL241" s="130"/>
      <c r="AM241" s="105"/>
      <c r="AO241" s="126"/>
      <c r="AP241" s="129"/>
      <c r="AQ241" s="123" t="s">
        <v>250</v>
      </c>
    </row>
    <row r="242" spans="38:43" ht="18" customHeight="1">
      <c r="AL242" s="130"/>
      <c r="AM242" s="105"/>
      <c r="AO242" s="126"/>
      <c r="AP242" s="129"/>
      <c r="AQ242" s="127" t="s">
        <v>327</v>
      </c>
    </row>
    <row r="243" spans="38:43" ht="18" customHeight="1">
      <c r="AL243" s="130"/>
      <c r="AM243" s="105"/>
      <c r="AO243" s="126"/>
      <c r="AP243" s="129"/>
      <c r="AQ243" s="123" t="s">
        <v>251</v>
      </c>
    </row>
    <row r="244" spans="38:43" ht="18" customHeight="1">
      <c r="AL244" s="130"/>
      <c r="AM244" s="105"/>
      <c r="AO244" s="126"/>
      <c r="AP244" s="129"/>
      <c r="AQ244" s="127" t="s">
        <v>328</v>
      </c>
    </row>
    <row r="245" spans="38:43" ht="18" customHeight="1">
      <c r="AL245" s="130"/>
      <c r="AM245" s="105"/>
      <c r="AO245" s="126"/>
      <c r="AP245" s="129"/>
      <c r="AQ245" s="123" t="s">
        <v>252</v>
      </c>
    </row>
    <row r="246" spans="38:43" ht="18" customHeight="1">
      <c r="AL246" s="130"/>
      <c r="AM246" s="105"/>
      <c r="AO246" s="126"/>
      <c r="AP246" s="129"/>
      <c r="AQ246" s="123" t="s">
        <v>253</v>
      </c>
    </row>
    <row r="247" spans="38:43" ht="18" customHeight="1">
      <c r="AL247" s="130"/>
      <c r="AM247" s="105"/>
      <c r="AO247" s="126"/>
      <c r="AP247" s="129"/>
      <c r="AQ247" s="127" t="s">
        <v>229</v>
      </c>
    </row>
    <row r="248" spans="38:43" ht="18" customHeight="1">
      <c r="AL248" s="130"/>
      <c r="AM248" s="105"/>
      <c r="AO248" s="126"/>
      <c r="AP248" s="129"/>
      <c r="AQ248" s="123" t="s">
        <v>254</v>
      </c>
    </row>
    <row r="249" spans="38:43" ht="18" customHeight="1">
      <c r="AL249" s="130"/>
      <c r="AM249" s="105"/>
      <c r="AO249" s="126"/>
      <c r="AP249" s="129"/>
      <c r="AQ249" s="123" t="s">
        <v>255</v>
      </c>
    </row>
    <row r="250" spans="38:43" ht="18" customHeight="1">
      <c r="AL250" s="130"/>
      <c r="AM250" s="105"/>
      <c r="AO250" s="126"/>
      <c r="AP250" s="129"/>
      <c r="AQ250" s="127" t="s">
        <v>329</v>
      </c>
    </row>
    <row r="251" spans="38:43" ht="18" customHeight="1">
      <c r="AL251" s="130"/>
      <c r="AM251" s="105"/>
      <c r="AO251" s="126"/>
      <c r="AP251" s="129"/>
      <c r="AQ251" s="123" t="s">
        <v>256</v>
      </c>
    </row>
    <row r="252" spans="38:43" ht="18" customHeight="1">
      <c r="AL252" s="130"/>
      <c r="AM252" s="105"/>
      <c r="AO252" s="126"/>
      <c r="AP252" s="129"/>
      <c r="AQ252" s="123" t="s">
        <v>257</v>
      </c>
    </row>
    <row r="253" spans="38:43" ht="18" customHeight="1">
      <c r="AL253" s="105"/>
      <c r="AM253" s="105"/>
      <c r="AQ253" s="123" t="s">
        <v>258</v>
      </c>
    </row>
    <row r="254" spans="38:43" ht="18" customHeight="1">
      <c r="AQ254" s="127" t="s">
        <v>330</v>
      </c>
    </row>
    <row r="255" spans="38:43" ht="18" customHeight="1">
      <c r="AQ255" s="123" t="s">
        <v>259</v>
      </c>
    </row>
    <row r="256" spans="38:43" ht="18" customHeight="1">
      <c r="AQ256" s="123" t="s">
        <v>260</v>
      </c>
    </row>
    <row r="257" spans="43:43" ht="18" customHeight="1">
      <c r="AQ257" s="123" t="s">
        <v>261</v>
      </c>
    </row>
    <row r="258" spans="43:43" ht="18" customHeight="1">
      <c r="AQ258" s="123" t="s">
        <v>262</v>
      </c>
    </row>
    <row r="259" spans="43:43" ht="18" customHeight="1">
      <c r="AQ259" s="127" t="s">
        <v>331</v>
      </c>
    </row>
    <row r="260" spans="43:43" ht="18" customHeight="1">
      <c r="AQ260" s="123" t="s">
        <v>332</v>
      </c>
    </row>
    <row r="261" spans="43:43" ht="18" customHeight="1">
      <c r="AQ261" s="123" t="s">
        <v>334</v>
      </c>
    </row>
    <row r="262" spans="43:43" ht="18" customHeight="1">
      <c r="AQ262" s="123" t="s">
        <v>335</v>
      </c>
    </row>
    <row r="263" spans="43:43" ht="18" customHeight="1">
      <c r="AQ263" s="123" t="s">
        <v>336</v>
      </c>
    </row>
    <row r="264" spans="43:43" ht="18" customHeight="1">
      <c r="AQ264" s="127" t="s">
        <v>333</v>
      </c>
    </row>
    <row r="265" spans="43:43" ht="18" customHeight="1">
      <c r="AQ265" s="123" t="s">
        <v>337</v>
      </c>
    </row>
    <row r="266" spans="43:43" ht="18" customHeight="1">
      <c r="AQ266" s="123" t="s">
        <v>338</v>
      </c>
    </row>
    <row r="267" spans="43:43" ht="18" customHeight="1">
      <c r="AQ267" s="123" t="s">
        <v>339</v>
      </c>
    </row>
    <row r="268" spans="43:43" ht="18" customHeight="1">
      <c r="AQ268" s="123" t="s">
        <v>340</v>
      </c>
    </row>
  </sheetData>
  <sheetProtection formatCells="0"/>
  <dataConsolidate/>
  <mergeCells count="492">
    <mergeCell ref="AJ170:AM175"/>
    <mergeCell ref="AJ50:AO50"/>
    <mergeCell ref="AJ51:AO52"/>
    <mergeCell ref="W178:Y178"/>
    <mergeCell ref="AA178:AC178"/>
    <mergeCell ref="S50:T50"/>
    <mergeCell ref="AC142:AH142"/>
    <mergeCell ref="AC160:AH160"/>
    <mergeCell ref="V155:AB155"/>
    <mergeCell ref="AJ144:AJ146"/>
    <mergeCell ref="AJ158:AJ160"/>
    <mergeCell ref="AF141:AH141"/>
    <mergeCell ref="AC145:AH145"/>
    <mergeCell ref="AC146:AH146"/>
    <mergeCell ref="AB101:AH101"/>
    <mergeCell ref="AC154:AH156"/>
    <mergeCell ref="S113:AG113"/>
    <mergeCell ref="AF138:AH138"/>
    <mergeCell ref="B128:AH128"/>
    <mergeCell ref="H121:AA121"/>
    <mergeCell ref="U114:AG114"/>
    <mergeCell ref="J169:Z169"/>
    <mergeCell ref="B178:F178"/>
    <mergeCell ref="B170:F175"/>
    <mergeCell ref="R173:AB173"/>
    <mergeCell ref="C164:H164"/>
    <mergeCell ref="C165:H165"/>
    <mergeCell ref="H35:K35"/>
    <mergeCell ref="L35:O35"/>
    <mergeCell ref="AJ46:AO46"/>
    <mergeCell ref="B24:I24"/>
    <mergeCell ref="F26:I26"/>
    <mergeCell ref="J25:K25"/>
    <mergeCell ref="X36:AA36"/>
    <mergeCell ref="H34:O34"/>
    <mergeCell ref="P34:S35"/>
    <mergeCell ref="T34:W35"/>
    <mergeCell ref="J24:N24"/>
    <mergeCell ref="AB36:AE36"/>
    <mergeCell ref="AJ25:AJ27"/>
    <mergeCell ref="AF45:AH45"/>
    <mergeCell ref="AB42:AE42"/>
    <mergeCell ref="AF42:AI42"/>
    <mergeCell ref="Y37:Z37"/>
    <mergeCell ref="P36:R36"/>
    <mergeCell ref="T36:V36"/>
    <mergeCell ref="H36:J36"/>
    <mergeCell ref="I146:AB146"/>
    <mergeCell ref="H148:AB148"/>
    <mergeCell ref="I145:AB145"/>
    <mergeCell ref="G168:AB168"/>
    <mergeCell ref="C37:G37"/>
    <mergeCell ref="I37:J37"/>
    <mergeCell ref="M37:N37"/>
    <mergeCell ref="Q37:R37"/>
    <mergeCell ref="U37:V37"/>
    <mergeCell ref="T64:AA64"/>
    <mergeCell ref="D148:G148"/>
    <mergeCell ref="J155:N155"/>
    <mergeCell ref="I157:AB157"/>
    <mergeCell ref="J156:T156"/>
    <mergeCell ref="J162:AB162"/>
    <mergeCell ref="B137:G137"/>
    <mergeCell ref="H138:AB141"/>
    <mergeCell ref="I144:AB144"/>
    <mergeCell ref="D143:G146"/>
    <mergeCell ref="B147:C150"/>
    <mergeCell ref="D147:G147"/>
    <mergeCell ref="H150:AB150"/>
    <mergeCell ref="B154:H156"/>
    <mergeCell ref="H147:AB147"/>
    <mergeCell ref="F3:I3"/>
    <mergeCell ref="B30:G32"/>
    <mergeCell ref="T30:W31"/>
    <mergeCell ref="X30:AA31"/>
    <mergeCell ref="H31:K31"/>
    <mergeCell ref="L31:O31"/>
    <mergeCell ref="P31:S31"/>
    <mergeCell ref="H32:J32"/>
    <mergeCell ref="L32:N32"/>
    <mergeCell ref="P32:R32"/>
    <mergeCell ref="T32:V32"/>
    <mergeCell ref="X32:Z32"/>
    <mergeCell ref="X4:AF4"/>
    <mergeCell ref="X6:AF6"/>
    <mergeCell ref="O26:P26"/>
    <mergeCell ref="H30:S30"/>
    <mergeCell ref="O27:P27"/>
    <mergeCell ref="R26:S26"/>
    <mergeCell ref="R27:S27"/>
    <mergeCell ref="B26:E27"/>
    <mergeCell ref="B25:I25"/>
    <mergeCell ref="J26:K26"/>
    <mergeCell ref="J27:K27"/>
    <mergeCell ref="U11:W11"/>
    <mergeCell ref="X12:AI12"/>
    <mergeCell ref="W26:X26"/>
    <mergeCell ref="O25:P25"/>
    <mergeCell ref="W27:X27"/>
    <mergeCell ref="AC164:AH164"/>
    <mergeCell ref="AC168:AH168"/>
    <mergeCell ref="AC182:AD182"/>
    <mergeCell ref="AE182:AF182"/>
    <mergeCell ref="AC181:AD181"/>
    <mergeCell ref="AE181:AF181"/>
    <mergeCell ref="AG181:AH181"/>
    <mergeCell ref="AC165:AH165"/>
    <mergeCell ref="I174:P174"/>
    <mergeCell ref="Y181:Z181"/>
    <mergeCell ref="AA181:AB181"/>
    <mergeCell ref="G182:U182"/>
    <mergeCell ref="I175:P175"/>
    <mergeCell ref="L178:N178"/>
    <mergeCell ref="Q178:U178"/>
    <mergeCell ref="H178:J178"/>
    <mergeCell ref="AC37:AD37"/>
    <mergeCell ref="X34:AE34"/>
    <mergeCell ref="L36:N36"/>
    <mergeCell ref="S114:T114"/>
    <mergeCell ref="X35:AA35"/>
    <mergeCell ref="AB35:AE35"/>
    <mergeCell ref="T24:X24"/>
    <mergeCell ref="W25:X25"/>
    <mergeCell ref="A9:AI9"/>
    <mergeCell ref="B3:D6"/>
    <mergeCell ref="F5:I5"/>
    <mergeCell ref="F6:I6"/>
    <mergeCell ref="L4:U4"/>
    <mergeCell ref="L5:U5"/>
    <mergeCell ref="L6:U6"/>
    <mergeCell ref="F27:I27"/>
    <mergeCell ref="T26:V26"/>
    <mergeCell ref="T27:V27"/>
    <mergeCell ref="F4:I4"/>
    <mergeCell ref="M25:N25"/>
    <mergeCell ref="M26:N26"/>
    <mergeCell ref="M27:N27"/>
    <mergeCell ref="R25:S25"/>
    <mergeCell ref="T25:V25"/>
    <mergeCell ref="B34:G36"/>
    <mergeCell ref="O24:S24"/>
    <mergeCell ref="U12:W12"/>
    <mergeCell ref="X11:AI11"/>
    <mergeCell ref="AE184:AF184"/>
    <mergeCell ref="AG184:AH184"/>
    <mergeCell ref="AC183:AD183"/>
    <mergeCell ref="Y183:Z183"/>
    <mergeCell ref="E186:F186"/>
    <mergeCell ref="E185:F185"/>
    <mergeCell ref="E183:F183"/>
    <mergeCell ref="AE183:AF183"/>
    <mergeCell ref="AG182:AH182"/>
    <mergeCell ref="E182:F182"/>
    <mergeCell ref="AC186:AD186"/>
    <mergeCell ref="E184:F184"/>
    <mergeCell ref="AE186:AF186"/>
    <mergeCell ref="AG186:AH186"/>
    <mergeCell ref="AA186:AB186"/>
    <mergeCell ref="Y186:Z186"/>
    <mergeCell ref="AG188:AH188"/>
    <mergeCell ref="H149:AB149"/>
    <mergeCell ref="G183:U183"/>
    <mergeCell ref="G180:U181"/>
    <mergeCell ref="AC185:AD185"/>
    <mergeCell ref="AE185:AF185"/>
    <mergeCell ref="V182:W182"/>
    <mergeCell ref="Y180:AH180"/>
    <mergeCell ref="Y182:Z182"/>
    <mergeCell ref="C162:H162"/>
    <mergeCell ref="B180:F181"/>
    <mergeCell ref="B168:F168"/>
    <mergeCell ref="AA183:AB183"/>
    <mergeCell ref="V183:W183"/>
    <mergeCell ref="H170:P170"/>
    <mergeCell ref="H171:P171"/>
    <mergeCell ref="H172:P172"/>
    <mergeCell ref="R170:AB170"/>
    <mergeCell ref="AA182:AB182"/>
    <mergeCell ref="AG183:AH183"/>
    <mergeCell ref="Y184:Z184"/>
    <mergeCell ref="AA184:AB184"/>
    <mergeCell ref="AC184:AD184"/>
    <mergeCell ref="C163:H163"/>
    <mergeCell ref="V156:AB156"/>
    <mergeCell ref="B138:C146"/>
    <mergeCell ref="N195:P195"/>
    <mergeCell ref="J165:AB165"/>
    <mergeCell ref="V180:X181"/>
    <mergeCell ref="I173:P173"/>
    <mergeCell ref="R171:AB171"/>
    <mergeCell ref="R172:AB172"/>
    <mergeCell ref="V188:W188"/>
    <mergeCell ref="J164:AB164"/>
    <mergeCell ref="R195:T195"/>
    <mergeCell ref="U195:W195"/>
    <mergeCell ref="Y195:AA195"/>
    <mergeCell ref="G188:U188"/>
    <mergeCell ref="G195:I195"/>
    <mergeCell ref="AA190:AB190"/>
    <mergeCell ref="G184:U184"/>
    <mergeCell ref="G185:U185"/>
    <mergeCell ref="G186:U186"/>
    <mergeCell ref="K195:M195"/>
    <mergeCell ref="B194:F194"/>
    <mergeCell ref="B195:F195"/>
    <mergeCell ref="E188:F188"/>
    <mergeCell ref="E189:F189"/>
    <mergeCell ref="G189:U189"/>
    <mergeCell ref="V189:W189"/>
    <mergeCell ref="Y189:Z189"/>
    <mergeCell ref="E187:F187"/>
    <mergeCell ref="E191:F191"/>
    <mergeCell ref="E190:F190"/>
    <mergeCell ref="G194:M194"/>
    <mergeCell ref="N194:T194"/>
    <mergeCell ref="U194:AA194"/>
    <mergeCell ref="AA189:AB189"/>
    <mergeCell ref="AA188:AB188"/>
    <mergeCell ref="Y190:Z190"/>
    <mergeCell ref="V187:W187"/>
    <mergeCell ref="AG191:AH191"/>
    <mergeCell ref="AC190:AD190"/>
    <mergeCell ref="G191:U191"/>
    <mergeCell ref="G187:U187"/>
    <mergeCell ref="AE191:AF191"/>
    <mergeCell ref="AE189:AF189"/>
    <mergeCell ref="AE188:AF188"/>
    <mergeCell ref="AE190:AF190"/>
    <mergeCell ref="AE187:AF187"/>
    <mergeCell ref="AG187:AH187"/>
    <mergeCell ref="AG189:AH189"/>
    <mergeCell ref="AG190:AH190"/>
    <mergeCell ref="G190:U190"/>
    <mergeCell ref="V190:W190"/>
    <mergeCell ref="AC189:AD189"/>
    <mergeCell ref="V191:W191"/>
    <mergeCell ref="Y191:Z191"/>
    <mergeCell ref="AA191:AB191"/>
    <mergeCell ref="Y188:Z188"/>
    <mergeCell ref="AC188:AD188"/>
    <mergeCell ref="Y187:Z187"/>
    <mergeCell ref="AA187:AB187"/>
    <mergeCell ref="AC187:AD187"/>
    <mergeCell ref="AC191:AD191"/>
    <mergeCell ref="S110:AG110"/>
    <mergeCell ref="S111:AG111"/>
    <mergeCell ref="AD139:AE139"/>
    <mergeCell ref="AD140:AE140"/>
    <mergeCell ref="D110:Q110"/>
    <mergeCell ref="B119:E119"/>
    <mergeCell ref="B124:E124"/>
    <mergeCell ref="B122:E122"/>
    <mergeCell ref="B123:E123"/>
    <mergeCell ref="B118:E118"/>
    <mergeCell ref="H118:AA118"/>
    <mergeCell ref="H119:AA119"/>
    <mergeCell ref="H120:AA120"/>
    <mergeCell ref="H122:AA122"/>
    <mergeCell ref="D109:Q109"/>
    <mergeCell ref="D112:E112"/>
    <mergeCell ref="AD138:AE138"/>
    <mergeCell ref="S112:AG112"/>
    <mergeCell ref="D91:H91"/>
    <mergeCell ref="D92:H92"/>
    <mergeCell ref="AB100:AH100"/>
    <mergeCell ref="I98:AA98"/>
    <mergeCell ref="I100:AA100"/>
    <mergeCell ref="AB95:AH95"/>
    <mergeCell ref="AB96:AH96"/>
    <mergeCell ref="AB93:AH93"/>
    <mergeCell ref="AB94:AH94"/>
    <mergeCell ref="AB99:AH99"/>
    <mergeCell ref="D111:Q111"/>
    <mergeCell ref="S108:AG108"/>
    <mergeCell ref="AB104:AH104"/>
    <mergeCell ref="B104:E104"/>
    <mergeCell ref="F104:AA104"/>
    <mergeCell ref="AB98:AH98"/>
    <mergeCell ref="H124:I124"/>
    <mergeCell ref="J124:AA124"/>
    <mergeCell ref="AB97:AH97"/>
    <mergeCell ref="B121:E121"/>
    <mergeCell ref="AB91:AH91"/>
    <mergeCell ref="U49:Y49"/>
    <mergeCell ref="P50:R50"/>
    <mergeCell ref="U50:V50"/>
    <mergeCell ref="W50:Y50"/>
    <mergeCell ref="AF46:AH46"/>
    <mergeCell ref="B60:F60"/>
    <mergeCell ref="B61:D61"/>
    <mergeCell ref="D108:Q108"/>
    <mergeCell ref="N42:P42"/>
    <mergeCell ref="Q42:T42"/>
    <mergeCell ref="U42:X42"/>
    <mergeCell ref="C44:D44"/>
    <mergeCell ref="F44:G44"/>
    <mergeCell ref="H44:I44"/>
    <mergeCell ref="J44:L44"/>
    <mergeCell ref="S44:T44"/>
    <mergeCell ref="U44:W44"/>
    <mergeCell ref="C42:E42"/>
    <mergeCell ref="F42:I42"/>
    <mergeCell ref="Q44:R44"/>
    <mergeCell ref="B41:B42"/>
    <mergeCell ref="C43:D43"/>
    <mergeCell ref="C41:M41"/>
    <mergeCell ref="N41:X41"/>
    <mergeCell ref="Y41:AI41"/>
    <mergeCell ref="AF43:AH43"/>
    <mergeCell ref="AB46:AE46"/>
    <mergeCell ref="F43:G43"/>
    <mergeCell ref="H43:I43"/>
    <mergeCell ref="J43:L43"/>
    <mergeCell ref="N43:O43"/>
    <mergeCell ref="Q43:R43"/>
    <mergeCell ref="S43:T43"/>
    <mergeCell ref="U43:W43"/>
    <mergeCell ref="Y43:Z43"/>
    <mergeCell ref="C45:D45"/>
    <mergeCell ref="F45:G45"/>
    <mergeCell ref="AB44:AC44"/>
    <mergeCell ref="AD44:AE44"/>
    <mergeCell ref="AD43:AE43"/>
    <mergeCell ref="AB43:AC43"/>
    <mergeCell ref="N44:O44"/>
    <mergeCell ref="Y42:AA42"/>
    <mergeCell ref="J42:M42"/>
    <mergeCell ref="J52:L52"/>
    <mergeCell ref="C55:M55"/>
    <mergeCell ref="B56:AI56"/>
    <mergeCell ref="C53:D53"/>
    <mergeCell ref="F53:G53"/>
    <mergeCell ref="B82:H82"/>
    <mergeCell ref="I82:AA82"/>
    <mergeCell ref="K68:N68"/>
    <mergeCell ref="AB82:AH82"/>
    <mergeCell ref="E61:F61"/>
    <mergeCell ref="B65:D65"/>
    <mergeCell ref="X60:AA60"/>
    <mergeCell ref="E65:F65"/>
    <mergeCell ref="T60:V60"/>
    <mergeCell ref="H53:I53"/>
    <mergeCell ref="H52:I52"/>
    <mergeCell ref="C70:AI70"/>
    <mergeCell ref="C71:AI71"/>
    <mergeCell ref="C72:AI72"/>
    <mergeCell ref="C73:AI73"/>
    <mergeCell ref="B64:F64"/>
    <mergeCell ref="AJ16:AJ20"/>
    <mergeCell ref="D142:G142"/>
    <mergeCell ref="AF139:AH139"/>
    <mergeCell ref="C74:AI74"/>
    <mergeCell ref="C75:D75"/>
    <mergeCell ref="E75:AI75"/>
    <mergeCell ref="B83:C88"/>
    <mergeCell ref="I88:AA88"/>
    <mergeCell ref="I87:AA87"/>
    <mergeCell ref="B89:B101"/>
    <mergeCell ref="I92:AA92"/>
    <mergeCell ref="C95:C97"/>
    <mergeCell ref="I93:AA93"/>
    <mergeCell ref="I95:AA95"/>
    <mergeCell ref="I97:AA97"/>
    <mergeCell ref="I96:AA96"/>
    <mergeCell ref="D97:H97"/>
    <mergeCell ref="H45:I45"/>
    <mergeCell ref="J45:L45"/>
    <mergeCell ref="N45:O45"/>
    <mergeCell ref="Q45:R45"/>
    <mergeCell ref="S45:T45"/>
    <mergeCell ref="D99:H99"/>
    <mergeCell ref="D100:H100"/>
    <mergeCell ref="J54:L54"/>
    <mergeCell ref="H51:I51"/>
    <mergeCell ref="C106:Q106"/>
    <mergeCell ref="I101:AA101"/>
    <mergeCell ref="S109:AG109"/>
    <mergeCell ref="AF140:AH140"/>
    <mergeCell ref="AD141:AE141"/>
    <mergeCell ref="AB118:AH124"/>
    <mergeCell ref="J53:L53"/>
    <mergeCell ref="C54:D54"/>
    <mergeCell ref="F54:I54"/>
    <mergeCell ref="C52:D52"/>
    <mergeCell ref="F52:G52"/>
    <mergeCell ref="I90:AA90"/>
    <mergeCell ref="I91:AA91"/>
    <mergeCell ref="C98:C100"/>
    <mergeCell ref="D93:H93"/>
    <mergeCell ref="D94:H94"/>
    <mergeCell ref="J51:L51"/>
    <mergeCell ref="D83:H86"/>
    <mergeCell ref="D87:H87"/>
    <mergeCell ref="D88:H88"/>
    <mergeCell ref="D89:H89"/>
    <mergeCell ref="D90:H90"/>
    <mergeCell ref="AJ43:AJ45"/>
    <mergeCell ref="J50:M50"/>
    <mergeCell ref="C51:D51"/>
    <mergeCell ref="F51:G51"/>
    <mergeCell ref="AJ47:AO49"/>
    <mergeCell ref="B49:B50"/>
    <mergeCell ref="C49:M49"/>
    <mergeCell ref="C50:E50"/>
    <mergeCell ref="F50:I50"/>
    <mergeCell ref="C47:AI47"/>
    <mergeCell ref="P49:T49"/>
    <mergeCell ref="AB45:AC45"/>
    <mergeCell ref="AD45:AE45"/>
    <mergeCell ref="Y46:Z46"/>
    <mergeCell ref="Y45:Z45"/>
    <mergeCell ref="C46:D46"/>
    <mergeCell ref="J46:L46"/>
    <mergeCell ref="N46:O46"/>
    <mergeCell ref="U46:W46"/>
    <mergeCell ref="F46:I46"/>
    <mergeCell ref="Q46:T46"/>
    <mergeCell ref="Y44:Z44"/>
    <mergeCell ref="U45:W45"/>
    <mergeCell ref="AF44:AH44"/>
    <mergeCell ref="BB59:BE59"/>
    <mergeCell ref="BB60:BE60"/>
    <mergeCell ref="V186:W186"/>
    <mergeCell ref="AG185:AH185"/>
    <mergeCell ref="Y185:Z185"/>
    <mergeCell ref="AA185:AB185"/>
    <mergeCell ref="J158:AB158"/>
    <mergeCell ref="J159:AB159"/>
    <mergeCell ref="AJ162:AJ165"/>
    <mergeCell ref="AJ182:AJ191"/>
    <mergeCell ref="AC170:AH175"/>
    <mergeCell ref="V184:W184"/>
    <mergeCell ref="AC163:AH163"/>
    <mergeCell ref="H143:AB143"/>
    <mergeCell ref="J163:AB163"/>
    <mergeCell ref="AC157:AH157"/>
    <mergeCell ref="AC158:AH158"/>
    <mergeCell ref="AC161:AH161"/>
    <mergeCell ref="AC162:AH162"/>
    <mergeCell ref="I161:AB161"/>
    <mergeCell ref="D101:H101"/>
    <mergeCell ref="I99:AA99"/>
    <mergeCell ref="D98:H98"/>
    <mergeCell ref="AC153:AH153"/>
    <mergeCell ref="C197:AH197"/>
    <mergeCell ref="X61:AA61"/>
    <mergeCell ref="B157:H160"/>
    <mergeCell ref="AJ154:AJ156"/>
    <mergeCell ref="K131:O131"/>
    <mergeCell ref="V185:W185"/>
    <mergeCell ref="H142:AB142"/>
    <mergeCell ref="D95:H95"/>
    <mergeCell ref="D96:H96"/>
    <mergeCell ref="I94:AA94"/>
    <mergeCell ref="I89:AA89"/>
    <mergeCell ref="C92:C94"/>
    <mergeCell ref="C89:C91"/>
    <mergeCell ref="B153:H153"/>
    <mergeCell ref="I83:AA86"/>
    <mergeCell ref="AC83:AD83"/>
    <mergeCell ref="AC84:AD84"/>
    <mergeCell ref="AC85:AD85"/>
    <mergeCell ref="AB92:AH92"/>
    <mergeCell ref="AE83:AH83"/>
    <mergeCell ref="AE84:AH84"/>
    <mergeCell ref="AE85:AH85"/>
    <mergeCell ref="AE86:AH86"/>
    <mergeCell ref="AC86:AD86"/>
    <mergeCell ref="AX59:AZ59"/>
    <mergeCell ref="AC137:AH137"/>
    <mergeCell ref="R106:AG106"/>
    <mergeCell ref="F112:Q112"/>
    <mergeCell ref="B120:E120"/>
    <mergeCell ref="B161:H161"/>
    <mergeCell ref="D138:G141"/>
    <mergeCell ref="D150:G150"/>
    <mergeCell ref="I154:AB154"/>
    <mergeCell ref="I153:AB153"/>
    <mergeCell ref="P155:T155"/>
    <mergeCell ref="J160:AB160"/>
    <mergeCell ref="D149:G149"/>
    <mergeCell ref="H137:AB137"/>
    <mergeCell ref="AC143:AH143"/>
    <mergeCell ref="AC144:AH144"/>
    <mergeCell ref="AC147:AH150"/>
    <mergeCell ref="AC159:AH159"/>
    <mergeCell ref="H123:AA123"/>
    <mergeCell ref="D131:H131"/>
    <mergeCell ref="AB87:AH87"/>
    <mergeCell ref="AB88:AH88"/>
    <mergeCell ref="AB89:AH89"/>
    <mergeCell ref="AB90:AH90"/>
  </mergeCells>
  <phoneticPr fontId="5"/>
  <conditionalFormatting sqref="AE84:AH84">
    <cfRule type="expression" dxfId="45" priority="113">
      <formula>AB84="☑"</formula>
    </cfRule>
  </conditionalFormatting>
  <conditionalFormatting sqref="AE85:AH85">
    <cfRule type="expression" dxfId="44" priority="112">
      <formula>AB85="☑"</formula>
    </cfRule>
  </conditionalFormatting>
  <conditionalFormatting sqref="AE86:AH86">
    <cfRule type="expression" dxfId="43" priority="111">
      <formula>AB86="☑"</formula>
    </cfRule>
  </conditionalFormatting>
  <conditionalFormatting sqref="AF139:AH139">
    <cfRule type="expression" dxfId="42" priority="99">
      <formula>AC139="☑"</formula>
    </cfRule>
  </conditionalFormatting>
  <conditionalFormatting sqref="AF140:AH140">
    <cfRule type="expression" dxfId="41" priority="98">
      <formula>AC140="☑"</formula>
    </cfRule>
  </conditionalFormatting>
  <conditionalFormatting sqref="AF141:AH141">
    <cfRule type="expression" dxfId="40" priority="97">
      <formula>AC141="☑"</formula>
    </cfRule>
  </conditionalFormatting>
  <conditionalFormatting sqref="AC144:AH144">
    <cfRule type="expression" dxfId="39" priority="93">
      <formula>H144="☑"</formula>
    </cfRule>
  </conditionalFormatting>
  <conditionalFormatting sqref="AC145:AH145">
    <cfRule type="expression" dxfId="38" priority="91">
      <formula>H145="☑"</formula>
    </cfRule>
  </conditionalFormatting>
  <conditionalFormatting sqref="AC146:AH146">
    <cfRule type="expression" dxfId="37" priority="90">
      <formula>H146="☑"</formula>
    </cfRule>
  </conditionalFormatting>
  <conditionalFormatting sqref="C43:D45 L25 Q25 AE83:AH83 AB84:AB86 AB87:AH101 C108:C112 R108:R114 G118:G124 AB118:AH119 B128:AH128 P50">
    <cfRule type="expression" dxfId="36" priority="89">
      <formula>$D$16="☑"</formula>
    </cfRule>
  </conditionalFormatting>
  <conditionalFormatting sqref="L26 Q26 N43:O45 Q43:R45 AE83 AB84:AB87 AB89:AH101 B128 AF138 AC139:AC142 H144:H146 AC147 O155 I155:I156 U155:U156 AC154 I158:I160 C162:H165 J162:AH165">
    <cfRule type="expression" dxfId="35" priority="84">
      <formula>$J$18="☑"</formula>
    </cfRule>
  </conditionalFormatting>
  <conditionalFormatting sqref="L27 Q27 I37:J37 M37:N37 Q37:R37 U37:V37 Y37:AA37 Y43:Z45 D182:D191 G182:AH191 B182:B191 AC139:AC141">
    <cfRule type="expression" dxfId="34" priority="82">
      <formula>$J$19="☑"</formula>
    </cfRule>
  </conditionalFormatting>
  <conditionalFormatting sqref="J195">
    <cfRule type="expression" dxfId="33" priority="69">
      <formula>$J$20="☑"</formula>
    </cfRule>
  </conditionalFormatting>
  <conditionalFormatting sqref="Q195 X195">
    <cfRule type="expression" dxfId="32" priority="68">
      <formula>$W$20="☑"</formula>
    </cfRule>
  </conditionalFormatting>
  <conditionalFormatting sqref="Q170:Q173 G170:G172 AC170:AH175">
    <cfRule type="expression" dxfId="31" priority="52">
      <formula>$W$18="☑"</formula>
    </cfRule>
  </conditionalFormatting>
  <conditionalFormatting sqref="H173">
    <cfRule type="expression" dxfId="30" priority="116">
      <formula>G172="☑"</formula>
    </cfRule>
  </conditionalFormatting>
  <conditionalFormatting sqref="H174">
    <cfRule type="expression" dxfId="29" priority="117">
      <formula>G172="☑"</formula>
    </cfRule>
  </conditionalFormatting>
  <conditionalFormatting sqref="I175">
    <cfRule type="expression" dxfId="28" priority="49">
      <formula>H174="☑"</formula>
    </cfRule>
  </conditionalFormatting>
  <conditionalFormatting sqref="U155:U156">
    <cfRule type="expression" dxfId="27" priority="48">
      <formula>$J$18="☑"</formula>
    </cfRule>
  </conditionalFormatting>
  <conditionalFormatting sqref="O155">
    <cfRule type="expression" dxfId="26" priority="47">
      <formula>$J$18="☑"</formula>
    </cfRule>
  </conditionalFormatting>
  <conditionalFormatting sqref="I155:I156">
    <cfRule type="expression" dxfId="25" priority="46">
      <formula>$J$18="☑"</formula>
    </cfRule>
  </conditionalFormatting>
  <conditionalFormatting sqref="I158:I160">
    <cfRule type="expression" dxfId="24" priority="45">
      <formula>$J$18="☑"</formula>
    </cfRule>
  </conditionalFormatting>
  <conditionalFormatting sqref="E75:AI75">
    <cfRule type="expression" dxfId="23" priority="43">
      <formula>B75="☑"</formula>
    </cfRule>
  </conditionalFormatting>
  <conditionalFormatting sqref="F112:Q112">
    <cfRule type="expression" dxfId="22" priority="42">
      <formula>C112="☑"</formula>
    </cfRule>
  </conditionalFormatting>
  <conditionalFormatting sqref="U114:AG114">
    <cfRule type="expression" dxfId="21" priority="41">
      <formula>R114="☑"</formula>
    </cfRule>
  </conditionalFormatting>
  <conditionalFormatting sqref="J124:AA124">
    <cfRule type="expression" dxfId="20" priority="40">
      <formula>G124="☑"</formula>
    </cfRule>
  </conditionalFormatting>
  <conditionalFormatting sqref="B70:B75">
    <cfRule type="expression" dxfId="19" priority="39">
      <formula>$D$16="☑"</formula>
    </cfRule>
  </conditionalFormatting>
  <conditionalFormatting sqref="AC158:AH158">
    <cfRule type="expression" dxfId="18" priority="38">
      <formula>I158="☑"</formula>
    </cfRule>
  </conditionalFormatting>
  <conditionalFormatting sqref="AC159:AH159">
    <cfRule type="expression" dxfId="17" priority="37">
      <formula>I159="☑"</formula>
    </cfRule>
  </conditionalFormatting>
  <conditionalFormatting sqref="AC160:AH160">
    <cfRule type="expression" dxfId="16" priority="36">
      <formula>I160="☑"</formula>
    </cfRule>
  </conditionalFormatting>
  <conditionalFormatting sqref="AF138:AH138">
    <cfRule type="expression" dxfId="15" priority="35">
      <formula>$J$18="☑"</formula>
    </cfRule>
  </conditionalFormatting>
  <conditionalFormatting sqref="AF138:AH138">
    <cfRule type="expression" dxfId="14" priority="34">
      <formula>$J$19="☑"</formula>
    </cfRule>
  </conditionalFormatting>
  <conditionalFormatting sqref="AE83:AH83">
    <cfRule type="expression" dxfId="13" priority="33">
      <formula>$J$18="☑"</formula>
    </cfRule>
  </conditionalFormatting>
  <conditionalFormatting sqref="C131">
    <cfRule type="expression" dxfId="12" priority="32">
      <formula>$D$16="☑"</formula>
    </cfRule>
  </conditionalFormatting>
  <conditionalFormatting sqref="J131">
    <cfRule type="expression" dxfId="11" priority="31">
      <formula>$D$16="☑"</formula>
    </cfRule>
  </conditionalFormatting>
  <conditionalFormatting sqref="AC37:AD37">
    <cfRule type="expression" dxfId="10" priority="25">
      <formula>$J$19="☑"</formula>
    </cfRule>
  </conditionalFormatting>
  <conditionalFormatting sqref="AE37">
    <cfRule type="expression" dxfId="9" priority="24">
      <formula>$J$19="☑"</formula>
    </cfRule>
  </conditionalFormatting>
  <conditionalFormatting sqref="X35">
    <cfRule type="expression" dxfId="8" priority="23">
      <formula>$J$19="☑"</formula>
    </cfRule>
  </conditionalFormatting>
  <conditionalFormatting sqref="AB35">
    <cfRule type="expression" dxfId="7" priority="22">
      <formula>$J$19="☑"</formula>
    </cfRule>
  </conditionalFormatting>
  <conditionalFormatting sqref="AB43:AC45">
    <cfRule type="expression" dxfId="6" priority="21">
      <formula>$J$19="☑"</formula>
    </cfRule>
  </conditionalFormatting>
  <conditionalFormatting sqref="G178">
    <cfRule type="expression" dxfId="5" priority="8">
      <formula>$J$19="☑"</formula>
    </cfRule>
  </conditionalFormatting>
  <conditionalFormatting sqref="K178">
    <cfRule type="expression" dxfId="4" priority="7">
      <formula>$J$19="☑"</formula>
    </cfRule>
  </conditionalFormatting>
  <conditionalFormatting sqref="C51:D53">
    <cfRule type="expression" dxfId="3" priority="6">
      <formula>$D$16="☑"</formula>
    </cfRule>
  </conditionalFormatting>
  <conditionalFormatting sqref="V178">
    <cfRule type="expression" dxfId="2" priority="5">
      <formula>$J$19="☑"</formula>
    </cfRule>
  </conditionalFormatting>
  <conditionalFormatting sqref="Z178">
    <cfRule type="expression" dxfId="1" priority="4">
      <formula>$J$19="☑"</formula>
    </cfRule>
  </conditionalFormatting>
  <conditionalFormatting sqref="J169">
    <cfRule type="expression" dxfId="0" priority="1">
      <formula>$W$18="☑"</formula>
    </cfRule>
  </conditionalFormatting>
  <dataValidations xWindow="934" yWindow="509" count="36">
    <dataValidation imeMode="on" allowBlank="1" showInputMessage="1" showErrorMessage="1" sqref="X12:AI12 E75:AI75 J124:AA124 F112:Q112 U114:AG114"/>
    <dataValidation type="list" allowBlank="1" showInputMessage="1" showErrorMessage="1" sqref="J131 C131 I158:I160 D182:D191 AB84:AB86 B70:B75 C108:C112 R108:R114 G118:G124 H144:H146 H173:H174 O155 B182:B191 I155:I156 G170:G172 Q170:Q173 U155:U156 AC139:AC141 K178 G178 Z178 V178 S64">
      <formula1>"☐,☑"</formula1>
    </dataValidation>
    <dataValidation type="whole" imeMode="halfAlpha" operator="greaterThan" allowBlank="1" showInputMessage="1" showErrorMessage="1" sqref="L25:L27 Q25:Q27 J195 Q195 X195">
      <formula1>0</formula1>
    </dataValidation>
    <dataValidation type="whole" imeMode="halfAlpha" operator="greaterThanOrEqual" allowBlank="1" showInputMessage="1" showErrorMessage="1" error="整数で入力してください。" sqref="H32:J32 L32:N32 P32:R32 T36:V36 U37:V37 Y43:Z45 N43:O45 C43:D45 C51:D53 P50">
      <formula1>0</formula1>
    </dataValidation>
    <dataValidation type="whole" imeMode="halfAlpha" operator="greaterThanOrEqual" allowBlank="1" showInputMessage="1" showErrorMessage="1" error="整数で入力してください。" prompt="遊休農地を協定農用地に入れる場合のみ記入してください。" sqref="X32:Z32">
      <formula1>0</formula1>
    </dataValidation>
    <dataValidation type="decimal" imeMode="halfAlpha" operator="greaterThanOrEqual" allowBlank="1" showInputMessage="1" showErrorMessage="1" error="小数第一位まで入力してください。" sqref="H36:J36 L36:N36 P36:R36 I37:J37 M37:N37 Q37:R37 Y37:Z37 AC37:AD37">
      <formula1>0</formula1>
    </dataValidation>
    <dataValidation type="list" allowBlank="1" showInputMessage="1" sqref="AE37 AA37">
      <formula1>"ｋｍ,ｈａ,箇所"</formula1>
    </dataValidation>
    <dataValidation type="list" imeMode="halfAlpha" allowBlank="1" showInputMessage="1" showErrorMessage="1" error="リストから選択してください。" prompt="単価を選択してください。" sqref="Q43:R43">
      <formula1>"2400,2000,1800,1480"</formula1>
    </dataValidation>
    <dataValidation type="list" imeMode="halfAlpha" allowBlank="1" showInputMessage="1" showErrorMessage="1" error="リストから選択してください。" prompt="単価を選択してください。" sqref="Q44:R44">
      <formula1>"1440,1200,1080,880"</formula1>
    </dataValidation>
    <dataValidation type="list" imeMode="halfAlpha" allowBlank="1" showInputMessage="1" showErrorMessage="1" error="リストから選択してください。" prompt="単価を選択してください。" sqref="Q45:R45">
      <formula1>"240,200,160,120"</formula1>
    </dataValidation>
    <dataValidation type="decimal" imeMode="halfAlpha" operator="greaterThanOrEqual" allowBlank="1" showInputMessage="1" showErrorMessage="1" sqref="V182:W191">
      <formula1>0</formula1>
    </dataValidation>
    <dataValidation type="list" imeMode="on" allowBlank="1" showInputMessage="1" sqref="AE83:AH86 AF138:AH141">
      <formula1>$AL$84:$AM$84</formula1>
    </dataValidation>
    <dataValidation type="list" imeMode="on" allowBlank="1" showInputMessage="1" sqref="AB89:AH90 AB118:AH124">
      <formula1>$AL$89:$AM$89</formula1>
    </dataValidation>
    <dataValidation type="list" imeMode="on" allowBlank="1" showInputMessage="1" sqref="AC162:AH165 AC158:AH160 AC142:AH142 AB87:AH87 AC170:AH175 AC154:AH156">
      <formula1>$AL$87:$AM$87</formula1>
    </dataValidation>
    <dataValidation type="list" allowBlank="1" showInputMessage="1" showErrorMessage="1" error="リストから選択してください。" sqref="C162:H165">
      <formula1>$AM$161:$AM$165</formula1>
    </dataValidation>
    <dataValidation type="list" allowBlank="1" showInputMessage="1" showErrorMessage="1" error="リストから選択してください。" sqref="J162:AB165">
      <formula1>$AO$207:$AO$237</formula1>
    </dataValidation>
    <dataValidation type="list" allowBlank="1" showInputMessage="1" showErrorMessage="1" error="リストから選択してください。" sqref="I175:P175">
      <formula1>$AP$207:$AP$221</formula1>
    </dataValidation>
    <dataValidation type="list" imeMode="on" allowBlank="1" showInputMessage="1" sqref="AC144:AH146 AB88:AH88">
      <formula1>$AL$88:$AM$88</formula1>
    </dataValidation>
    <dataValidation type="list" allowBlank="1" showInputMessage="1" showErrorMessage="1" sqref="Y182:AH191">
      <formula1>$AL$182:$AM$182</formula1>
    </dataValidation>
    <dataValidation type="list" errorStyle="information" allowBlank="1" showInputMessage="1" showErrorMessage="1" error="施設が複数あるものは、適宜修正してください。" sqref="G182:U191">
      <formula1>$AQ$207:$AQ$268</formula1>
    </dataValidation>
    <dataValidation type="list" imeMode="on" allowBlank="1" showInputMessage="1" sqref="AB91:AH91">
      <formula1>$AL$91:$AM$91</formula1>
    </dataValidation>
    <dataValidation type="list" imeMode="on" allowBlank="1" showInputMessage="1" sqref="AB101:AH101">
      <formula1>$AL$101:$AM$101</formula1>
    </dataValidation>
    <dataValidation type="list" imeMode="on" allowBlank="1" showInputMessage="1" sqref="B128:AH128">
      <formula1>$AL$128:$AM$128</formula1>
    </dataValidation>
    <dataValidation type="list" imeMode="on" allowBlank="1" showInputMessage="1" sqref="AC147:AH150">
      <formula1>$AL$147:$AM$147</formula1>
    </dataValidation>
    <dataValidation type="list" imeMode="on" allowBlank="1" showInputMessage="1" sqref="AB99:AH99">
      <formula1>$AL$99:$AN$99</formula1>
    </dataValidation>
    <dataValidation imeMode="halfAlpha" allowBlank="1" showInputMessage="1" showErrorMessage="1" sqref="Y181:AH181"/>
    <dataValidation type="list" allowBlank="1" showInputMessage="1" showErrorMessage="1" sqref="X35:AE35">
      <formula1>$AR$35:$AU$35</formula1>
    </dataValidation>
    <dataValidation type="list" imeMode="on" allowBlank="1" showInputMessage="1" sqref="AB92:AH92 AB98:AH98 AB95:AH95">
      <formula1>$AL$89:$AN$89</formula1>
    </dataValidation>
    <dataValidation type="list" imeMode="on" allowBlank="1" showInputMessage="1" sqref="AB93:AH93 AB96:AH96">
      <formula1>$AL$87:$AN$87</formula1>
    </dataValidation>
    <dataValidation type="list" imeMode="on" allowBlank="1" showInputMessage="1" sqref="AB94:AH94 AB100:AH100 AB97:AH97">
      <formula1>$AL$91:$AN$91</formula1>
    </dataValidation>
    <dataValidation type="list" allowBlank="1" showInputMessage="1" sqref="X182:X191">
      <formula1>"ｍ,ｈａ,箇所"</formula1>
    </dataValidation>
    <dataValidation type="whole" imeMode="halfAlpha" operator="greaterThanOrEqual" allowBlank="1" showInputMessage="1" showErrorMessage="1" sqref="B65">
      <formula1>0</formula1>
    </dataValidation>
    <dataValidation type="list" imeMode="halfAlpha" allowBlank="1" showInputMessage="1" showErrorMessage="1" error="リストから選択してください。" prompt="単価を選択してください。" sqref="AB43:AC43">
      <formula1>"4400,3640"</formula1>
    </dataValidation>
    <dataValidation type="list" imeMode="halfAlpha" allowBlank="1" showInputMessage="1" showErrorMessage="1" error="リストから選択してください。" prompt="単価を選択してください。" sqref="AB44:AC44">
      <formula1>"2000,1640"</formula1>
    </dataValidation>
    <dataValidation type="list" imeMode="halfAlpha" allowBlank="1" showInputMessage="1" showErrorMessage="1" error="リストから選択してください。" prompt="単価を選択してください。" sqref="AB45:AC45">
      <formula1>"400,320"</formula1>
    </dataValidation>
    <dataValidation type="whole" imeMode="halfAlpha" operator="greaterThanOrEqual" allowBlank="1" showInputMessage="1" showErrorMessage="1" sqref="B61:D61">
      <formula1>1</formula1>
    </dataValidation>
  </dataValidations>
  <printOptions horizontalCentered="1"/>
  <pageMargins left="0.59055118110236227" right="0.59055118110236227" top="0.78740157480314965" bottom="0.39370078740157483" header="0.59055118110236227" footer="0.19685039370078741"/>
  <pageSetup paperSize="9" scale="46" fitToHeight="0" orientation="portrait" blackAndWhite="1" r:id="rId1"/>
  <rowBreaks count="2" manualBreakCount="2">
    <brk id="77" max="34" man="1"/>
    <brk id="13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4</xdr:col>
                    <xdr:colOff>114300</xdr:colOff>
                    <xdr:row>2</xdr:row>
                    <xdr:rowOff>0</xdr:rowOff>
                  </from>
                  <to>
                    <xdr:col>8</xdr:col>
                    <xdr:colOff>19050</xdr:colOff>
                    <xdr:row>3</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4</xdr:col>
                    <xdr:colOff>114300</xdr:colOff>
                    <xdr:row>3</xdr:row>
                    <xdr:rowOff>0</xdr:rowOff>
                  </from>
                  <to>
                    <xdr:col>8</xdr:col>
                    <xdr:colOff>19050</xdr:colOff>
                    <xdr:row>4</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10</xdr:col>
                    <xdr:colOff>200025</xdr:colOff>
                    <xdr:row>3</xdr:row>
                    <xdr:rowOff>0</xdr:rowOff>
                  </from>
                  <to>
                    <xdr:col>16</xdr:col>
                    <xdr:colOff>57150</xdr:colOff>
                    <xdr:row>4</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10</xdr:col>
                    <xdr:colOff>200025</xdr:colOff>
                    <xdr:row>4</xdr:row>
                    <xdr:rowOff>0</xdr:rowOff>
                  </from>
                  <to>
                    <xdr:col>16</xdr:col>
                    <xdr:colOff>57150</xdr:colOff>
                    <xdr:row>4</xdr:row>
                    <xdr:rowOff>295275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10</xdr:col>
                    <xdr:colOff>200025</xdr:colOff>
                    <xdr:row>4</xdr:row>
                    <xdr:rowOff>295275</xdr:rowOff>
                  </from>
                  <to>
                    <xdr:col>16</xdr:col>
                    <xdr:colOff>57150</xdr:colOff>
                    <xdr:row>5</xdr:row>
                    <xdr:rowOff>276225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22</xdr:col>
                    <xdr:colOff>238125</xdr:colOff>
                    <xdr:row>3</xdr:row>
                    <xdr:rowOff>0</xdr:rowOff>
                  </from>
                  <to>
                    <xdr:col>28</xdr:col>
                    <xdr:colOff>114300</xdr:colOff>
                    <xdr:row>4</xdr:row>
                    <xdr:rowOff>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22</xdr:col>
                    <xdr:colOff>238125</xdr:colOff>
                    <xdr:row>4</xdr:row>
                    <xdr:rowOff>295275</xdr:rowOff>
                  </from>
                  <to>
                    <xdr:col>28</xdr:col>
                    <xdr:colOff>114300</xdr:colOff>
                    <xdr:row>5</xdr:row>
                    <xdr:rowOff>276225</xdr:rowOff>
                  </to>
                </anchor>
              </controlPr>
            </control>
          </mc:Choice>
        </mc:AlternateContent>
        <mc:AlternateContent xmlns:mc="http://schemas.openxmlformats.org/markup-compatibility/2006">
          <mc:Choice Requires="x14">
            <control shapeId="2137" r:id="rId11" name="Check Box 89">
              <controlPr defaultSize="0" autoFill="0" autoLine="0" autoPict="0">
                <anchor moveWithCells="1">
                  <from>
                    <xdr:col>48</xdr:col>
                    <xdr:colOff>66675</xdr:colOff>
                    <xdr:row>58</xdr:row>
                    <xdr:rowOff>19050</xdr:rowOff>
                  </from>
                  <to>
                    <xdr:col>48</xdr:col>
                    <xdr:colOff>285750</xdr:colOff>
                    <xdr:row>58</xdr:row>
                    <xdr:rowOff>247650</xdr:rowOff>
                  </to>
                </anchor>
              </controlPr>
            </control>
          </mc:Choice>
        </mc:AlternateContent>
        <mc:AlternateContent xmlns:mc="http://schemas.openxmlformats.org/markup-compatibility/2006">
          <mc:Choice Requires="x14">
            <control shapeId="2138" r:id="rId12" name="Check Box 90">
              <controlPr defaultSize="0" autoFill="0" autoLine="0" autoPict="0">
                <anchor moveWithCells="1">
                  <from>
                    <xdr:col>48</xdr:col>
                    <xdr:colOff>66675</xdr:colOff>
                    <xdr:row>59</xdr:row>
                    <xdr:rowOff>9525</xdr:rowOff>
                  </from>
                  <to>
                    <xdr:col>48</xdr:col>
                    <xdr:colOff>285750</xdr:colOff>
                    <xdr:row>59</xdr:row>
                    <xdr:rowOff>247650</xdr:rowOff>
                  </to>
                </anchor>
              </controlPr>
            </control>
          </mc:Choice>
        </mc:AlternateContent>
        <mc:AlternateContent xmlns:mc="http://schemas.openxmlformats.org/markup-compatibility/2006">
          <mc:Choice Requires="x14">
            <control shapeId="2139" r:id="rId13" name="Check Box 91">
              <controlPr defaultSize="0" autoFill="0" autoLine="0" autoPict="0">
                <anchor moveWithCells="1">
                  <from>
                    <xdr:col>52</xdr:col>
                    <xdr:colOff>66675</xdr:colOff>
                    <xdr:row>58</xdr:row>
                    <xdr:rowOff>19050</xdr:rowOff>
                  </from>
                  <to>
                    <xdr:col>52</xdr:col>
                    <xdr:colOff>285750</xdr:colOff>
                    <xdr:row>58</xdr:row>
                    <xdr:rowOff>247650</xdr:rowOff>
                  </to>
                </anchor>
              </controlPr>
            </control>
          </mc:Choice>
        </mc:AlternateContent>
        <mc:AlternateContent xmlns:mc="http://schemas.openxmlformats.org/markup-compatibility/2006">
          <mc:Choice Requires="x14">
            <control shapeId="2140" r:id="rId14" name="Check Box 92">
              <controlPr defaultSize="0" autoFill="0" autoLine="0" autoPict="0">
                <anchor moveWithCells="1">
                  <from>
                    <xdr:col>52</xdr:col>
                    <xdr:colOff>66675</xdr:colOff>
                    <xdr:row>59</xdr:row>
                    <xdr:rowOff>19050</xdr:rowOff>
                  </from>
                  <to>
                    <xdr:col>52</xdr:col>
                    <xdr:colOff>285750</xdr:colOff>
                    <xdr:row>59</xdr:row>
                    <xdr:rowOff>247650</xdr:rowOff>
                  </to>
                </anchor>
              </controlPr>
            </control>
          </mc:Choice>
        </mc:AlternateContent>
        <mc:AlternateContent xmlns:mc="http://schemas.openxmlformats.org/markup-compatibility/2006">
          <mc:Choice Requires="x14">
            <control shapeId="2141" r:id="rId15" name="Check Box 93">
              <controlPr defaultSize="0" autoFill="0" autoLine="0" autoPict="0">
                <anchor moveWithCells="1">
                  <from>
                    <xdr:col>48</xdr:col>
                    <xdr:colOff>66675</xdr:colOff>
                    <xdr:row>58</xdr:row>
                    <xdr:rowOff>19050</xdr:rowOff>
                  </from>
                  <to>
                    <xdr:col>48</xdr:col>
                    <xdr:colOff>285750</xdr:colOff>
                    <xdr:row>58</xdr:row>
                    <xdr:rowOff>247650</xdr:rowOff>
                  </to>
                </anchor>
              </controlPr>
            </control>
          </mc:Choice>
        </mc:AlternateContent>
        <mc:AlternateContent xmlns:mc="http://schemas.openxmlformats.org/markup-compatibility/2006">
          <mc:Choice Requires="x14">
            <control shapeId="2142" r:id="rId16" name="Check Box 94">
              <controlPr defaultSize="0" autoFill="0" autoLine="0" autoPict="0">
                <anchor moveWithCells="1">
                  <from>
                    <xdr:col>48</xdr:col>
                    <xdr:colOff>66675</xdr:colOff>
                    <xdr:row>59</xdr:row>
                    <xdr:rowOff>9525</xdr:rowOff>
                  </from>
                  <to>
                    <xdr:col>48</xdr:col>
                    <xdr:colOff>285750</xdr:colOff>
                    <xdr:row>59</xdr:row>
                    <xdr:rowOff>247650</xdr:rowOff>
                  </to>
                </anchor>
              </controlPr>
            </control>
          </mc:Choice>
        </mc:AlternateContent>
        <mc:AlternateContent xmlns:mc="http://schemas.openxmlformats.org/markup-compatibility/2006">
          <mc:Choice Requires="x14">
            <control shapeId="2143" r:id="rId17" name="Check Box 95">
              <controlPr defaultSize="0" autoFill="0" autoLine="0" autoPict="0">
                <anchor moveWithCells="1">
                  <from>
                    <xdr:col>52</xdr:col>
                    <xdr:colOff>66675</xdr:colOff>
                    <xdr:row>58</xdr:row>
                    <xdr:rowOff>19050</xdr:rowOff>
                  </from>
                  <to>
                    <xdr:col>52</xdr:col>
                    <xdr:colOff>285750</xdr:colOff>
                    <xdr:row>58</xdr:row>
                    <xdr:rowOff>247650</xdr:rowOff>
                  </to>
                </anchor>
              </controlPr>
            </control>
          </mc:Choice>
        </mc:AlternateContent>
        <mc:AlternateContent xmlns:mc="http://schemas.openxmlformats.org/markup-compatibility/2006">
          <mc:Choice Requires="x14">
            <control shapeId="2144" r:id="rId18" name="Check Box 96">
              <controlPr defaultSize="0" autoFill="0" autoLine="0" autoPict="0">
                <anchor moveWithCells="1">
                  <from>
                    <xdr:col>52</xdr:col>
                    <xdr:colOff>66675</xdr:colOff>
                    <xdr:row>59</xdr:row>
                    <xdr:rowOff>19050</xdr:rowOff>
                  </from>
                  <to>
                    <xdr:col>52</xdr:col>
                    <xdr:colOff>285750</xdr:colOff>
                    <xdr:row>59</xdr:row>
                    <xdr:rowOff>247650</xdr:rowOff>
                  </to>
                </anchor>
              </controlPr>
            </control>
          </mc:Choice>
        </mc:AlternateContent>
        <mc:AlternateContent xmlns:mc="http://schemas.openxmlformats.org/markup-compatibility/2006">
          <mc:Choice Requires="x14">
            <control shapeId="2145" r:id="rId19" name="Check Box 97">
              <controlPr defaultSize="0" autoFill="0" autoLine="0" autoPict="0">
                <anchor moveWithCells="1">
                  <from>
                    <xdr:col>18</xdr:col>
                    <xdr:colOff>66675</xdr:colOff>
                    <xdr:row>59</xdr:row>
                    <xdr:rowOff>19050</xdr:rowOff>
                  </from>
                  <to>
                    <xdr:col>18</xdr:col>
                    <xdr:colOff>285750</xdr:colOff>
                    <xdr:row>59</xdr:row>
                    <xdr:rowOff>247650</xdr:rowOff>
                  </to>
                </anchor>
              </controlPr>
            </control>
          </mc:Choice>
        </mc:AlternateContent>
        <mc:AlternateContent xmlns:mc="http://schemas.openxmlformats.org/markup-compatibility/2006">
          <mc:Choice Requires="x14">
            <control shapeId="2146" r:id="rId20" name="Check Box 98">
              <controlPr defaultSize="0" autoFill="0" autoLine="0" autoPict="0">
                <anchor moveWithCells="1">
                  <from>
                    <xdr:col>18</xdr:col>
                    <xdr:colOff>66675</xdr:colOff>
                    <xdr:row>60</xdr:row>
                    <xdr:rowOff>9525</xdr:rowOff>
                  </from>
                  <to>
                    <xdr:col>18</xdr:col>
                    <xdr:colOff>285750</xdr:colOff>
                    <xdr:row>60</xdr:row>
                    <xdr:rowOff>247650</xdr:rowOff>
                  </to>
                </anchor>
              </controlPr>
            </control>
          </mc:Choice>
        </mc:AlternateContent>
        <mc:AlternateContent xmlns:mc="http://schemas.openxmlformats.org/markup-compatibility/2006">
          <mc:Choice Requires="x14">
            <control shapeId="2147" r:id="rId21" name="Check Box 99">
              <controlPr defaultSize="0" autoFill="0" autoLine="0" autoPict="0">
                <anchor moveWithCells="1">
                  <from>
                    <xdr:col>22</xdr:col>
                    <xdr:colOff>66675</xdr:colOff>
                    <xdr:row>59</xdr:row>
                    <xdr:rowOff>19050</xdr:rowOff>
                  </from>
                  <to>
                    <xdr:col>22</xdr:col>
                    <xdr:colOff>285750</xdr:colOff>
                    <xdr:row>59</xdr:row>
                    <xdr:rowOff>247650</xdr:rowOff>
                  </to>
                </anchor>
              </controlPr>
            </control>
          </mc:Choice>
        </mc:AlternateContent>
        <mc:AlternateContent xmlns:mc="http://schemas.openxmlformats.org/markup-compatibility/2006">
          <mc:Choice Requires="x14">
            <control shapeId="2148" r:id="rId22" name="Check Box 100">
              <controlPr defaultSize="0" autoFill="0" autoLine="0" autoPict="0">
                <anchor moveWithCells="1">
                  <from>
                    <xdr:col>22</xdr:col>
                    <xdr:colOff>66675</xdr:colOff>
                    <xdr:row>60</xdr:row>
                    <xdr:rowOff>19050</xdr:rowOff>
                  </from>
                  <to>
                    <xdr:col>22</xdr:col>
                    <xdr:colOff>285750</xdr:colOff>
                    <xdr:row>60</xdr:row>
                    <xdr:rowOff>247650</xdr:rowOff>
                  </to>
                </anchor>
              </controlPr>
            </control>
          </mc:Choice>
        </mc:AlternateContent>
        <mc:AlternateContent xmlns:mc="http://schemas.openxmlformats.org/markup-compatibility/2006">
          <mc:Choice Requires="x14">
            <control shapeId="2149" r:id="rId23" name="Check Box 101">
              <controlPr defaultSize="0" autoFill="0" autoLine="0" autoPict="0">
                <anchor moveWithCells="1">
                  <from>
                    <xdr:col>18</xdr:col>
                    <xdr:colOff>66675</xdr:colOff>
                    <xdr:row>59</xdr:row>
                    <xdr:rowOff>19050</xdr:rowOff>
                  </from>
                  <to>
                    <xdr:col>18</xdr:col>
                    <xdr:colOff>285750</xdr:colOff>
                    <xdr:row>59</xdr:row>
                    <xdr:rowOff>247650</xdr:rowOff>
                  </to>
                </anchor>
              </controlPr>
            </control>
          </mc:Choice>
        </mc:AlternateContent>
        <mc:AlternateContent xmlns:mc="http://schemas.openxmlformats.org/markup-compatibility/2006">
          <mc:Choice Requires="x14">
            <control shapeId="2150" r:id="rId24" name="Check Box 102">
              <controlPr defaultSize="0" autoFill="0" autoLine="0" autoPict="0">
                <anchor moveWithCells="1">
                  <from>
                    <xdr:col>18</xdr:col>
                    <xdr:colOff>66675</xdr:colOff>
                    <xdr:row>60</xdr:row>
                    <xdr:rowOff>9525</xdr:rowOff>
                  </from>
                  <to>
                    <xdr:col>18</xdr:col>
                    <xdr:colOff>285750</xdr:colOff>
                    <xdr:row>60</xdr:row>
                    <xdr:rowOff>247650</xdr:rowOff>
                  </to>
                </anchor>
              </controlPr>
            </control>
          </mc:Choice>
        </mc:AlternateContent>
        <mc:AlternateContent xmlns:mc="http://schemas.openxmlformats.org/markup-compatibility/2006">
          <mc:Choice Requires="x14">
            <control shapeId="2151" r:id="rId25" name="Check Box 103">
              <controlPr defaultSize="0" autoFill="0" autoLine="0" autoPict="0">
                <anchor moveWithCells="1">
                  <from>
                    <xdr:col>22</xdr:col>
                    <xdr:colOff>66675</xdr:colOff>
                    <xdr:row>59</xdr:row>
                    <xdr:rowOff>19050</xdr:rowOff>
                  </from>
                  <to>
                    <xdr:col>22</xdr:col>
                    <xdr:colOff>285750</xdr:colOff>
                    <xdr:row>59</xdr:row>
                    <xdr:rowOff>247650</xdr:rowOff>
                  </to>
                </anchor>
              </controlPr>
            </control>
          </mc:Choice>
        </mc:AlternateContent>
        <mc:AlternateContent xmlns:mc="http://schemas.openxmlformats.org/markup-compatibility/2006">
          <mc:Choice Requires="x14">
            <control shapeId="2152" r:id="rId26" name="Check Box 104">
              <controlPr defaultSize="0" autoFill="0" autoLine="0" autoPict="0">
                <anchor moveWithCells="1">
                  <from>
                    <xdr:col>22</xdr:col>
                    <xdr:colOff>66675</xdr:colOff>
                    <xdr:row>60</xdr:row>
                    <xdr:rowOff>19050</xdr:rowOff>
                  </from>
                  <to>
                    <xdr:col>22</xdr:col>
                    <xdr:colOff>285750</xdr:colOff>
                    <xdr:row>60</xdr:row>
                    <xdr:rowOff>247650</xdr:rowOff>
                  </to>
                </anchor>
              </controlPr>
            </control>
          </mc:Choice>
        </mc:AlternateContent>
        <mc:AlternateContent xmlns:mc="http://schemas.openxmlformats.org/markup-compatibility/2006">
          <mc:Choice Requires="x14">
            <control shapeId="2361" r:id="rId27" name="Check Box 313">
              <controlPr defaultSize="0" autoFill="0" autoLine="0" autoPict="0">
                <anchor moveWithCells="1">
                  <from>
                    <xdr:col>10</xdr:col>
                    <xdr:colOff>209550</xdr:colOff>
                    <xdr:row>2</xdr:row>
                    <xdr:rowOff>19050</xdr:rowOff>
                  </from>
                  <to>
                    <xdr:col>14</xdr:col>
                    <xdr:colOff>123825</xdr:colOff>
                    <xdr:row>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39"/>
  <sheetViews>
    <sheetView showGridLines="0" view="pageBreakPreview" zoomScale="80" zoomScaleNormal="71" zoomScaleSheetLayoutView="80" workbookViewId="0"/>
  </sheetViews>
  <sheetFormatPr defaultColWidth="9" defaultRowHeight="13.5"/>
  <cols>
    <col min="1" max="56" width="2.625" style="156" customWidth="1"/>
    <col min="57" max="16384" width="9" style="156"/>
  </cols>
  <sheetData>
    <row r="1" spans="1:55" ht="15" customHeight="1">
      <c r="A1" s="172" t="s">
        <v>286</v>
      </c>
      <c r="B1" s="155"/>
    </row>
    <row r="2" spans="1:55" ht="20.100000000000001" customHeight="1">
      <c r="B2" s="157" t="s">
        <v>324</v>
      </c>
      <c r="C2" s="158"/>
      <c r="D2" s="158"/>
      <c r="E2" s="158"/>
      <c r="F2" s="158"/>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row>
    <row r="3" spans="1:55" ht="20.100000000000001" customHeight="1">
      <c r="B3" s="160"/>
      <c r="C3" s="158"/>
      <c r="D3" s="158"/>
      <c r="E3" s="158"/>
      <c r="F3" s="158"/>
      <c r="M3" s="159"/>
      <c r="N3" s="159"/>
      <c r="O3" s="159"/>
      <c r="P3" s="159"/>
      <c r="Q3" s="159"/>
      <c r="R3" s="159"/>
      <c r="S3" s="159"/>
      <c r="T3" s="159"/>
      <c r="U3" s="159"/>
      <c r="V3" s="159"/>
      <c r="W3" s="159"/>
      <c r="X3" s="159"/>
      <c r="Y3" s="159"/>
      <c r="Z3" s="159"/>
      <c r="AA3" s="171"/>
      <c r="AB3" s="171"/>
      <c r="AC3" s="171"/>
      <c r="AD3" s="171"/>
      <c r="AE3" s="171"/>
      <c r="AF3" s="171"/>
      <c r="AG3" s="171"/>
      <c r="AH3" s="171"/>
      <c r="AI3" s="171"/>
      <c r="AJ3" s="171"/>
      <c r="AK3" s="171"/>
      <c r="AL3" s="672" t="s">
        <v>287</v>
      </c>
      <c r="AM3" s="672"/>
      <c r="AN3" s="672"/>
      <c r="AO3" s="673" t="str">
        <f>+'入力表（最初に入力）'!$C$3</f>
        <v>○○○○○○</v>
      </c>
      <c r="AP3" s="674"/>
      <c r="AQ3" s="674"/>
      <c r="AR3" s="674"/>
      <c r="AS3" s="674"/>
      <c r="AT3" s="674"/>
      <c r="AU3" s="674"/>
      <c r="AV3" s="674"/>
      <c r="AW3" s="674"/>
      <c r="AX3" s="674"/>
      <c r="AY3" s="674"/>
      <c r="AZ3" s="674"/>
      <c r="BA3" s="674"/>
      <c r="BB3" s="674"/>
      <c r="BC3" s="675"/>
    </row>
    <row r="4" spans="1:55" ht="5.0999999999999996" customHeight="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row>
    <row r="5" spans="1:55" ht="15" customHeight="1">
      <c r="B5" s="163"/>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5"/>
    </row>
    <row r="6" spans="1:55" ht="15" customHeight="1">
      <c r="B6" s="166"/>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67"/>
    </row>
    <row r="7" spans="1:55" ht="15" customHeight="1">
      <c r="B7" s="166"/>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67"/>
    </row>
    <row r="8" spans="1:55" ht="15" customHeight="1">
      <c r="B8" s="166"/>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67"/>
    </row>
    <row r="9" spans="1:55" ht="15" customHeight="1">
      <c r="B9" s="166"/>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67"/>
    </row>
    <row r="10" spans="1:55" ht="15" customHeight="1">
      <c r="B10" s="166"/>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67"/>
    </row>
    <row r="11" spans="1:55" ht="15" customHeight="1">
      <c r="B11" s="166"/>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67"/>
    </row>
    <row r="12" spans="1:55" ht="15" customHeight="1">
      <c r="B12" s="166"/>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67"/>
    </row>
    <row r="13" spans="1:55" ht="15" customHeight="1">
      <c r="B13" s="166"/>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67"/>
    </row>
    <row r="14" spans="1:55" ht="15" customHeight="1">
      <c r="B14" s="166"/>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67"/>
    </row>
    <row r="15" spans="1:55" ht="15" customHeight="1">
      <c r="B15" s="166"/>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67"/>
    </row>
    <row r="16" spans="1:55" ht="15" customHeight="1">
      <c r="B16" s="166"/>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67"/>
    </row>
    <row r="17" spans="2:55" ht="15" customHeight="1">
      <c r="B17" s="166"/>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67"/>
    </row>
    <row r="18" spans="2:55" ht="15" customHeight="1">
      <c r="B18" s="166"/>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67"/>
    </row>
    <row r="19" spans="2:55" ht="15" customHeight="1">
      <c r="B19" s="166"/>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67"/>
    </row>
    <row r="20" spans="2:55" ht="15" customHeight="1">
      <c r="B20" s="166"/>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67"/>
    </row>
    <row r="21" spans="2:55" ht="15" customHeight="1">
      <c r="B21" s="166"/>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67"/>
    </row>
    <row r="22" spans="2:55" ht="15" customHeight="1">
      <c r="B22" s="166"/>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67"/>
    </row>
    <row r="23" spans="2:55" ht="15" customHeight="1">
      <c r="B23" s="166"/>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67"/>
    </row>
    <row r="24" spans="2:55" ht="15" customHeight="1">
      <c r="B24" s="166"/>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67"/>
    </row>
    <row r="25" spans="2:55" ht="15" customHeight="1">
      <c r="B25" s="166"/>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67"/>
    </row>
    <row r="26" spans="2:55" ht="15" customHeight="1">
      <c r="B26" s="166"/>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67"/>
    </row>
    <row r="27" spans="2:55" ht="15" customHeight="1">
      <c r="B27" s="166"/>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67"/>
    </row>
    <row r="28" spans="2:55" ht="15" customHeight="1">
      <c r="B28" s="166"/>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67"/>
    </row>
    <row r="29" spans="2:55" ht="15" customHeight="1">
      <c r="B29" s="166"/>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67"/>
    </row>
    <row r="30" spans="2:55" ht="15" customHeight="1">
      <c r="B30" s="166"/>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67"/>
    </row>
    <row r="31" spans="2:55" ht="15" customHeight="1">
      <c r="B31" s="166"/>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67"/>
    </row>
    <row r="32" spans="2:55" ht="15" customHeight="1">
      <c r="B32" s="166"/>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67"/>
    </row>
    <row r="33" spans="2:55" ht="15" customHeight="1">
      <c r="B33" s="166"/>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67"/>
    </row>
    <row r="34" spans="2:55" ht="15" customHeight="1">
      <c r="B34" s="166"/>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67"/>
    </row>
    <row r="35" spans="2:55" ht="15" customHeight="1">
      <c r="B35" s="166"/>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67"/>
    </row>
    <row r="36" spans="2:55" ht="15" customHeight="1">
      <c r="B36" s="166"/>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67"/>
    </row>
    <row r="37" spans="2:55" ht="15" customHeight="1">
      <c r="B37" s="166"/>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67"/>
    </row>
    <row r="38" spans="2:55" ht="15" customHeight="1">
      <c r="B38" s="168"/>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70"/>
    </row>
    <row r="39" spans="2:55" ht="15" customHeight="1">
      <c r="B39" s="159"/>
    </row>
  </sheetData>
  <mergeCells count="2">
    <mergeCell ref="AL3:AN3"/>
    <mergeCell ref="AO3:BC3"/>
  </mergeCells>
  <phoneticPr fontId="5"/>
  <printOptions horizontalCentered="1" verticalCentered="1"/>
  <pageMargins left="0" right="0" top="0.59055118110236227" bottom="0.19685039370078741" header="0.19685039370078741"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入力表（最初に入力）</vt:lpstr>
      <vt:lpstr>様式第1-3号</vt:lpstr>
      <vt:lpstr>様式第1-3号（別添）</vt:lpstr>
      <vt:lpstr>別紙（図面）</vt:lpstr>
      <vt:lpstr>'入力表（最初に入力）'!Print_Area</vt:lpstr>
      <vt:lpstr>'別紙（図面）'!Print_Area</vt:lpstr>
      <vt:lpstr>'様式第1-3号'!Print_Area</vt:lpstr>
      <vt:lpstr>'様式第1-3号（別添）'!Print_Area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user</cp:lastModifiedBy>
  <cp:lastPrinted>2018-03-04T07:05:41Z</cp:lastPrinted>
  <dcterms:created xsi:type="dcterms:W3CDTF">2011-08-18T00:26:22Z</dcterms:created>
  <dcterms:modified xsi:type="dcterms:W3CDTF">2019-06-11T05:51:39Z</dcterms:modified>
</cp:coreProperties>
</file>